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4\BOLETINES\6.- JUNIO\"/>
    </mc:Choice>
  </mc:AlternateContent>
  <xr:revisionPtr revIDLastSave="0" documentId="13_ncr:1_{910B477F-D557-428D-A2CB-0288A6262039}" xr6:coauthVersionLast="47" xr6:coauthVersionMax="47" xr10:uidLastSave="{00000000-0000-0000-0000-000000000000}"/>
  <bookViews>
    <workbookView xWindow="28680" yWindow="-120" windowWidth="24240" windowHeight="13140" xr2:uid="{00000000-000D-0000-FFFF-FFFF00000000}"/>
  </bookViews>
  <sheets>
    <sheet name="JUNIO 2024" sheetId="4" r:id="rId1"/>
  </sheets>
  <definedNames>
    <definedName name="_xlnm._FilterDatabase" localSheetId="0" hidden="1">'JUNIO 2024'!#REF!</definedName>
    <definedName name="_xlnm.Print_Area" localSheetId="0">'JUNIO 2024'!$A$1:$M$1871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31" i="4" l="1"/>
  <c r="E1432" i="4"/>
  <c r="F1426" i="4" l="1"/>
  <c r="F1424" i="4"/>
  <c r="F1422" i="4"/>
  <c r="F1421" i="4"/>
  <c r="F1420" i="4"/>
  <c r="F1419" i="4"/>
  <c r="F1430" i="4" l="1"/>
  <c r="F1425" i="4"/>
  <c r="F1429" i="4"/>
  <c r="F1427" i="4"/>
  <c r="F1428" i="4"/>
  <c r="F1432" i="4" s="1"/>
  <c r="F1423" i="4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2" i="4"/>
  <c r="G1092" i="4"/>
  <c r="E1092" i="4"/>
  <c r="C1092" i="4"/>
  <c r="G1076" i="4"/>
  <c r="E1076" i="4"/>
  <c r="C1076" i="4"/>
  <c r="I1010" i="4"/>
  <c r="G1010" i="4"/>
  <c r="E1010" i="4"/>
  <c r="C1010" i="4"/>
  <c r="G984" i="4"/>
  <c r="E984" i="4"/>
  <c r="C984" i="4"/>
  <c r="I967" i="4"/>
  <c r="G967" i="4"/>
  <c r="E967" i="4"/>
  <c r="C967" i="4"/>
  <c r="G951" i="4"/>
  <c r="E951" i="4"/>
  <c r="C951" i="4"/>
  <c r="I885" i="4"/>
  <c r="G885" i="4"/>
  <c r="E885" i="4"/>
  <c r="C885" i="4"/>
  <c r="G859" i="4"/>
  <c r="E859" i="4"/>
  <c r="C859" i="4"/>
  <c r="I842" i="4"/>
  <c r="G842" i="4"/>
  <c r="E842" i="4"/>
  <c r="C842" i="4"/>
  <c r="G826" i="4"/>
  <c r="E826" i="4"/>
  <c r="C826" i="4"/>
  <c r="I760" i="4"/>
  <c r="G760" i="4"/>
  <c r="E760" i="4"/>
  <c r="C760" i="4"/>
  <c r="G734" i="4"/>
  <c r="E734" i="4"/>
  <c r="C734" i="4"/>
  <c r="I717" i="4"/>
  <c r="G717" i="4"/>
  <c r="E717" i="4"/>
  <c r="C717" i="4"/>
  <c r="G701" i="4"/>
  <c r="E701" i="4"/>
  <c r="C701" i="4"/>
  <c r="I635" i="4"/>
  <c r="G635" i="4"/>
  <c r="E635" i="4"/>
  <c r="C635" i="4"/>
  <c r="G609" i="4"/>
  <c r="E609" i="4"/>
  <c r="C609" i="4"/>
  <c r="I592" i="4"/>
  <c r="G592" i="4"/>
  <c r="E592" i="4"/>
  <c r="C592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<sst xmlns="http://schemas.openxmlformats.org/spreadsheetml/2006/main" count="796" uniqueCount="177">
  <si>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</si>
  <si>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</si>
  <si>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</si>
  <si>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</si>
  <si>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</si>
  <si>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</si>
  <si>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</si>
  <si>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</si>
  <si>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</si>
  <si>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</si>
  <si>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</si>
  <si>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</si>
  <si>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</si>
  <si>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</si>
  <si>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</si>
  <si>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</si>
  <si>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</si>
  <si>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</si>
  <si>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</si>
  <si>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</si>
  <si>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</si>
  <si>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</si>
  <si>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</si>
  <si>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</si>
  <si>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</si>
  <si>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</si>
  <si>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</si>
  <si>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</si>
  <si>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</si>
  <si>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</si>
  <si>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</si>
  <si>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</si>
  <si>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</si>
  <si>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</si>
  <si>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</si>
  <si>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</si>
  <si>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</si>
  <si>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</si>
  <si>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</si>
  <si>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</si>
  <si>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</si>
  <si>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</si>
  <si>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</si>
  <si>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</si>
  <si>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</si>
  <si>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</si>
  <si>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</si>
  <si>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</si>
  <si>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</si>
  <si>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</si>
  <si>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</si>
  <si>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</si>
  <si>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</si>
  <si>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</si>
  <si>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</si>
  <si>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</si>
  <si>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</si>
  <si>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</si>
  <si>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</si>
  <si>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</si>
  <si>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</si>
  <si>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</si>
  <si>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</si>
  <si>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</si>
  <si>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</si>
  <si>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</si>
  <si>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</si>
  <si>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</si>
  <si>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</si>
  <si>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</si>
  <si>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</si>
  <si>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</si>
  <si>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</si>
  <si>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</si>
  <si>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</si>
  <si>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</si>
  <si>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</si>
  <si>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</si>
  <si>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</si>
  <si>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</si>
  <si>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</si>
  <si>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</si>
  <si>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</si>
  <si>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</si>
  <si>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</si>
  <si>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</si>
  <si>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</si>
  <si>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</si>
  <si>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</si>
  <si>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</si>
  <si>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</si>
  <si>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</si>
  <si>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</si>
  <si>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</si>
  <si>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</si>
  <si>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</si>
  <si>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</si>
  <si>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</si>
  <si>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</si>
  <si>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</si>
  <si>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</si>
  <si>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</si>
  <si>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</si>
  <si>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</si>
  <si>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</si>
  <si>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</si>
  <si>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</si>
  <si>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</si>
  <si>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</si>
  <si>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</si>
  <si>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</si>
  <si>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</si>
  <si>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</si>
  <si>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</si>
  <si>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</si>
  <si>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</si>
  <si>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</si>
  <si>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</si>
  <si>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</si>
  <si>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</si>
  <si>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</si>
  <si>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</si>
  <si>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</si>
  <si>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</si>
  <si>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</si>
  <si>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</si>
  <si>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</si>
  <si>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</si>
  <si>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</si>
  <si>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</si>
  <si>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</si>
  <si>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</si>
  <si>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</si>
  <si>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</si>
  <si>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</si>
  <si>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</si>
  <si>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</si>
  <si>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</si>
  <si>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</si>
  <si>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</si>
  <si>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</si>
  <si>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</si>
  <si>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</si>
  <si>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</si>
  <si>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</si>
  <si>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</si>
  <si>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</si>
  <si>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</si>
  <si>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</si>
  <si>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</si>
  <si>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</si>
  <si>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</si>
  <si>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</si>
  <si>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</si>
  <si>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</si>
  <si>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AÑO 2024</t>
  </si>
  <si>
    <t>JUNIO 2024</t>
  </si>
  <si>
    <t>1B.- COMPARACIONES JUNIO 2023 Y JUNIO 2024</t>
  </si>
  <si>
    <t>1C.- COMPARACIONES DE DATOS ACUMULADOS DE ENERO - JUNIO 2023 - 2024</t>
  </si>
  <si>
    <t>ENERO - JUNIO 2023</t>
  </si>
  <si>
    <t>ENERO - JUNIO 2024</t>
  </si>
  <si>
    <t>2B.- COMPARACIONES JUNIO 2023 Y JUNIO 2024</t>
  </si>
  <si>
    <t>2C.- COMPARACIONES DE DATOS ACUMULADOS DE ENERO - JUNIO 2023 - 2024</t>
  </si>
  <si>
    <t>3B.- COMPARACIONES JUNIO 2023 Y JUNIO 2024</t>
  </si>
  <si>
    <t>3C.- COMPARACIONES DE DATOS ACUMULADOS DE ENERO - JUNIO 2023 - 2024</t>
  </si>
  <si>
    <t>4B.- COMPARACIONES JUNIO 2023 Y JUNIO 2024</t>
  </si>
  <si>
    <t>4C.- COMPARACIONES DE DATOS ACUMULADOS DE ENERO - JUNIO 2023 - 2024</t>
  </si>
  <si>
    <t>5B.- COMPARACIONES JUNIO 2023 Y JUNIO 2024</t>
  </si>
  <si>
    <t>5C.- COMPARACIONES DE DATOS ACUMULADOS DE ENERO - JUNIO 2023 - 2024</t>
  </si>
  <si>
    <t>6B.- COMPARACIONES JUNIO 2023 Y JUNIO 2024</t>
  </si>
  <si>
    <t>6C.- COMPARACIONES DE DATOS ACUMULADOS DE ENERO - JUNIO 2023 - 2024</t>
  </si>
  <si>
    <t>7B.- COMPARACIONES JUNIO 2023 Y JUNIO 2024</t>
  </si>
  <si>
    <t>7C.- COMPARACIONES DE DATOS ACUMULADOS DE ENERO - JUNIO 2023 - 2024</t>
  </si>
  <si>
    <t>8B.- COMPARACIONES JUNIO 2023 Y JUNIO 2024</t>
  </si>
  <si>
    <t>8C.- COMPARACIONES DE DATOS ACUMULADOS DE ENERO - JUNIO 2023 - 2024</t>
  </si>
  <si>
    <t>JUNIO</t>
  </si>
  <si>
    <t>JUNIO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</si>
</sst>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9"/>
      <color rgb="FF595959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289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0" fontId="76" fillId="0" borderId="0" xfId="0" applyNumberFormat="1" applyFont="1" applyAlignment="1">
      <alignment horizontal="center" vertical="center"/>
    </xf>
    <xf numFmtId="2" fontId="77" fillId="0" borderId="0" xfId="0" applyNumberFormat="1" applyFont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6" fillId="15" borderId="22" xfId="0" applyNumberFormat="1" applyFont="1" applyFill="1" applyBorder="1" applyAlignment="1">
      <alignment horizontal="center" vertical="center"/>
    </xf>
    <xf numFmtId="2" fontId="77" fillId="15" borderId="22" xfId="0" applyNumberFormat="1" applyFont="1" applyFill="1" applyBorder="1" applyAlignment="1">
      <alignment horizontal="center" vertical="center"/>
    </xf>
    <xf numFmtId="3" fontId="79" fillId="0" borderId="21" xfId="0" applyNumberFormat="1" applyFont="1" applyBorder="1" applyAlignment="1">
      <alignment horizontal="right" vertical="center"/>
    </xf>
    <xf numFmtId="3" fontId="79" fillId="0" borderId="0" xfId="0" applyNumberFormat="1" applyFont="1" applyAlignment="1">
      <alignment horizontal="right" vertical="center"/>
    </xf>
    <xf numFmtId="3" fontId="80" fillId="14" borderId="22" xfId="0" applyNumberFormat="1" applyFont="1" applyFill="1" applyBorder="1" applyAlignment="1">
      <alignment horizontal="right" vertical="center"/>
    </xf>
    <xf numFmtId="10" fontId="80" fillId="14" borderId="22" xfId="0" applyNumberFormat="1" applyFont="1" applyFill="1" applyBorder="1" applyAlignment="1">
      <alignment horizontal="right" vertical="center"/>
    </xf>
    <xf numFmtId="2" fontId="80" fillId="14" borderId="20" xfId="0" applyNumberFormat="1" applyFont="1" applyFill="1" applyBorder="1" applyAlignment="1">
      <alignment horizontal="right" vertical="center"/>
    </xf>
    <xf numFmtId="3" fontId="78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8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8" fillId="13" borderId="20" xfId="0" applyNumberFormat="1" applyFont="1" applyFill="1" applyBorder="1" applyAlignment="1">
      <alignment horizontal="center" vertical="center"/>
    </xf>
    <xf numFmtId="10" fontId="78" fillId="15" borderId="22" xfId="0" applyNumberFormat="1" applyFont="1" applyFill="1" applyBorder="1" applyAlignment="1">
      <alignment horizontal="center" vertical="center"/>
    </xf>
    <xf numFmtId="2" fontId="78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8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8" fillId="13" borderId="20" xfId="0" applyNumberFormat="1" applyFont="1" applyFill="1" applyBorder="1" applyAlignment="1">
      <alignment horizontal="center" vertical="center"/>
    </xf>
    <xf numFmtId="49" fontId="81" fillId="0" borderId="0" xfId="0" applyNumberFormat="1" applyFont="1" applyAlignment="1">
      <alignment vertical="center"/>
    </xf>
    <xf numFmtId="3" fontId="73" fillId="0" borderId="21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3" fontId="78" fillId="0" borderId="21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78" fillId="0" borderId="20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8" fillId="0" borderId="21" xfId="0" applyNumberFormat="1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Border="1" applyAlignment="1">
      <alignment horizontal="left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3" fontId="73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78" fillId="0" borderId="0" xfId="0" applyNumberFormat="1" applyFont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6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Porcentaje" xfId="2" builtinId="5"/>
  </cellStyles>
  <dxfs count="121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7DB51A"/>
      <color rgb="FF325F22"/>
      <color rgb="FF549E39"/>
      <color rgb="FF536E1F"/>
      <color rgb="FF066686"/>
      <color rgb="FF003956"/>
      <color rgb="FF000000"/>
      <color rgb="FFFF6600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2024'!$B$480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2024'!$C$479:$H$479</c15:sqref>
                  </c15:fullRef>
                </c:ext>
              </c:extLst>
              <c:f>('JUNIO 2024'!$C$479,'JUNIO 2024'!$E$479,'JUNIO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2024'!$C$480:$H$480</c15:sqref>
                  </c15:fullRef>
                </c:ext>
              </c:extLst>
              <c:f>('JUNIO 2024'!$C$480,'JUNIO 2024'!$E$480,'JUNIO 2024'!$G$480)</c:f>
              <c:numCache>
                <c:formatCode>#,##0</c:formatCode>
                <c:ptCount val="3"/>
                <c:pt idx="0">
                  <c:v>4872489</c:v>
                </c:pt>
                <c:pt idx="1">
                  <c:v>1295822</c:v>
                </c:pt>
                <c:pt idx="2">
                  <c:v>6168311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'JUNIO 2024'!$B$481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2024'!$C$479:$H$479</c15:sqref>
                  </c15:fullRef>
                </c:ext>
              </c:extLst>
              <c:f>('JUNIO 2024'!$C$479,'JUNIO 2024'!$E$479,'JUNIO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2024'!$C$481:$H$481</c15:sqref>
                  </c15:fullRef>
                </c:ext>
              </c:extLst>
              <c:f>('JUNIO 2024'!$C$481,'JUNIO 2024'!$E$481,'JUNIO 2024'!$G$481)</c:f>
              <c:numCache>
                <c:formatCode>#,##0</c:formatCode>
                <c:ptCount val="3"/>
                <c:pt idx="0">
                  <c:v>4916692</c:v>
                </c:pt>
                <c:pt idx="1">
                  <c:v>1445830</c:v>
                </c:pt>
                <c:pt idx="2">
                  <c:v>6362522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2024'!$B$506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2024'!$C$506:$K$506</c:f>
              <c:numCache>
                <c:formatCode>#,##0</c:formatCode>
                <c:ptCount val="9"/>
                <c:pt idx="0">
                  <c:v>616600</c:v>
                </c:pt>
                <c:pt idx="1">
                  <c:v>1042946</c:v>
                </c:pt>
                <c:pt idx="2">
                  <c:v>1034917</c:v>
                </c:pt>
                <c:pt idx="3">
                  <c:v>300319</c:v>
                </c:pt>
                <c:pt idx="4">
                  <c:v>1097503</c:v>
                </c:pt>
                <c:pt idx="5">
                  <c:v>689178</c:v>
                </c:pt>
                <c:pt idx="6">
                  <c:v>340707</c:v>
                </c:pt>
                <c:pt idx="7">
                  <c:v>753192</c:v>
                </c:pt>
                <c:pt idx="8">
                  <c:v>292949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'JUNIO 2024'!$B$507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'JUNIO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2024'!$C$507:$K$507</c:f>
              <c:numCache>
                <c:formatCode>#,##0</c:formatCode>
                <c:ptCount val="9"/>
                <c:pt idx="0">
                  <c:v>633933</c:v>
                </c:pt>
                <c:pt idx="1">
                  <c:v>1053006</c:v>
                </c:pt>
                <c:pt idx="2">
                  <c:v>1064937</c:v>
                </c:pt>
                <c:pt idx="3">
                  <c:v>326837</c:v>
                </c:pt>
                <c:pt idx="4">
                  <c:v>1132745</c:v>
                </c:pt>
                <c:pt idx="5">
                  <c:v>720885</c:v>
                </c:pt>
                <c:pt idx="6">
                  <c:v>330124</c:v>
                </c:pt>
                <c:pt idx="7">
                  <c:v>797847</c:v>
                </c:pt>
                <c:pt idx="8">
                  <c:v>302208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2024'!$B$446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'JUNIO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2024'!$C$446:$K$446</c:f>
              <c:numCache>
                <c:formatCode>#,##0</c:formatCode>
                <c:ptCount val="9"/>
                <c:pt idx="0">
                  <c:v>368435</c:v>
                </c:pt>
                <c:pt idx="1">
                  <c:v>701424</c:v>
                </c:pt>
                <c:pt idx="2">
                  <c:v>666228</c:v>
                </c:pt>
                <c:pt idx="3">
                  <c:v>178785</c:v>
                </c:pt>
                <c:pt idx="4">
                  <c:v>639427</c:v>
                </c:pt>
                <c:pt idx="5">
                  <c:v>461525</c:v>
                </c:pt>
                <c:pt idx="6">
                  <c:v>179657</c:v>
                </c:pt>
                <c:pt idx="7">
                  <c:v>455780</c:v>
                </c:pt>
                <c:pt idx="8">
                  <c:v>177605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'JUNIO 2024'!$B$447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'JUNIO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2024'!$C$447:$K$447</c:f>
              <c:numCache>
                <c:formatCode>#,##0</c:formatCode>
                <c:ptCount val="9"/>
                <c:pt idx="0">
                  <c:v>399173</c:v>
                </c:pt>
                <c:pt idx="1">
                  <c:v>710345</c:v>
                </c:pt>
                <c:pt idx="2">
                  <c:v>698288</c:v>
                </c:pt>
                <c:pt idx="3">
                  <c:v>199401</c:v>
                </c:pt>
                <c:pt idx="4">
                  <c:v>685220</c:v>
                </c:pt>
                <c:pt idx="5">
                  <c:v>456643</c:v>
                </c:pt>
                <c:pt idx="6">
                  <c:v>180700</c:v>
                </c:pt>
                <c:pt idx="7">
                  <c:v>467366</c:v>
                </c:pt>
                <c:pt idx="8">
                  <c:v>190210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2024'!$B$574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2024'!$C$573:$H$573</c15:sqref>
                  </c15:fullRef>
                </c:ext>
              </c:extLst>
              <c:f>('JUNIO 2024'!$C$573,'JUNIO 2024'!$E$573,'JUNIO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2024'!$C$574:$H$574</c15:sqref>
                  </c15:fullRef>
                </c:ext>
              </c:extLst>
              <c:f>('JUNIO 2024'!$C$574,'JUNIO 2024'!$E$574,'JUNIO 2024'!$G$574)</c:f>
              <c:numCache>
                <c:formatCode>#,##0</c:formatCode>
                <c:ptCount val="3"/>
                <c:pt idx="0">
                  <c:v>407870</c:v>
                </c:pt>
                <c:pt idx="1">
                  <c:v>146603</c:v>
                </c:pt>
                <c:pt idx="2">
                  <c:v>554473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'JUNIO 2024'!$B$575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2024'!$C$573:$H$573</c15:sqref>
                  </c15:fullRef>
                </c:ext>
              </c:extLst>
              <c:f>('JUNIO 2024'!$C$573,'JUNIO 2024'!$E$573,'JUNIO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2024'!$C$575:$H$575</c15:sqref>
                  </c15:fullRef>
                </c:ext>
              </c:extLst>
              <c:f>('JUNIO 2024'!$C$575,'JUNIO 2024'!$E$575,'JUNIO 2024'!$G$575)</c:f>
              <c:numCache>
                <c:formatCode>#,##0</c:formatCode>
                <c:ptCount val="3"/>
                <c:pt idx="0">
                  <c:v>400264</c:v>
                </c:pt>
                <c:pt idx="1">
                  <c:v>143223</c:v>
                </c:pt>
                <c:pt idx="2">
                  <c:v>543487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2024'!$C$573:$H$573</c15:sqref>
                        </c15:fullRef>
                        <c15:formulaRef>
                          <c15:sqref>('JUNIO 2024'!$C$573,'JUNIO 2024'!$E$573,'JUNIO 2024'!$G$573)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2024'!$C$573:$H$573</c15:sqref>
                        </c15:fullRef>
                        <c15:formulaRef>
                          <c15:sqref>('JUNIO 2024'!$C$573,'JUNIO 2024'!$E$573,'JUNIO 2024'!$G$573)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2024'!$B$590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2024'!$C$589:$H$589</c15:sqref>
                  </c15:fullRef>
                </c:ext>
              </c:extLst>
              <c:f>('JUNIO 2024'!$C$589,'JUNIO 2024'!$E$589,'JUNIO 2024'!$G$589)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2024'!$C$590:$H$590</c15:sqref>
                  </c15:fullRef>
                </c:ext>
              </c:extLst>
              <c:f>('JUNIO 2024'!$C$590,'JUNIO 2024'!$E$590,'JUNIO 2024'!$G$590)</c:f>
              <c:numCache>
                <c:formatCode>#,##0</c:formatCode>
                <c:ptCount val="3"/>
                <c:pt idx="0">
                  <c:v>614010</c:v>
                </c:pt>
                <c:pt idx="1">
                  <c:v>202701</c:v>
                </c:pt>
                <c:pt idx="2">
                  <c:v>816711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'JUNIO 2024'!$B$591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2024'!$C$589:$H$589</c15:sqref>
                  </c15:fullRef>
                </c:ext>
              </c:extLst>
              <c:f>('JUNIO 2024'!$C$589,'JUNIO 2024'!$E$589,'JUNIO 2024'!$G$589)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2024'!$C$591:$H$591</c15:sqref>
                  </c15:fullRef>
                </c:ext>
              </c:extLst>
              <c:f>('JUNIO 2024'!$C$591,'JUNIO 2024'!$E$591,'JUNIO 2024'!$G$591)</c:f>
              <c:numCache>
                <c:formatCode>#,##0</c:formatCode>
                <c:ptCount val="3"/>
                <c:pt idx="0">
                  <c:v>619378</c:v>
                </c:pt>
                <c:pt idx="1">
                  <c:v>211229</c:v>
                </c:pt>
                <c:pt idx="2">
                  <c:v>830607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2024'!$B$589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2024'!$C$589:$H$589</c15:sqref>
                        </c15:fullRef>
                        <c15:formulaRef>
                          <c15:sqref>('JUNIO 2024'!$C$589,'JUNIO 2024'!$E$589,'JUNIO 2024'!$G$589)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2024'!$C$589:$H$589</c15:sqref>
                        </c15:fullRef>
                        <c15:formulaRef>
                          <c15:sqref>('JUNIO 2024'!$C$589,'JUNIO 2024'!$E$589,'JUNIO 2024'!$G$589)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2024'!$C$330:$L$330</c15:sqref>
                  </c15:fullRef>
                </c:ext>
              </c:extLst>
              <c:f>'JUNIO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2024'!$C$331:$L$331</c15:sqref>
                  </c15:fullRef>
                </c:ext>
              </c:extLst>
              <c:f>'JUNIO 2024'!$C$331:$K$331</c:f>
              <c:numCache>
                <c:formatCode>#,##0</c:formatCode>
                <c:ptCount val="9"/>
                <c:pt idx="0">
                  <c:v>82795</c:v>
                </c:pt>
                <c:pt idx="1">
                  <c:v>145313</c:v>
                </c:pt>
                <c:pt idx="2">
                  <c:v>169430</c:v>
                </c:pt>
                <c:pt idx="3">
                  <c:v>45496</c:v>
                </c:pt>
                <c:pt idx="4">
                  <c:v>134672</c:v>
                </c:pt>
                <c:pt idx="5">
                  <c:v>92702</c:v>
                </c:pt>
                <c:pt idx="6">
                  <c:v>39620</c:v>
                </c:pt>
                <c:pt idx="7">
                  <c:v>93767</c:v>
                </c:pt>
                <c:pt idx="8">
                  <c:v>44231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2024'!$C$330:$L$330</c15:sqref>
                  </c15:fullRef>
                </c:ext>
              </c:extLst>
              <c:f>'JUNIO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2024'!$C$334:$L$334</c15:sqref>
                  </c15:fullRef>
                </c:ext>
              </c:extLst>
              <c:f>'JUNIO 2024'!$C$334:$K$334</c:f>
              <c:numCache>
                <c:formatCode>#,##0</c:formatCode>
                <c:ptCount val="9"/>
                <c:pt idx="0">
                  <c:v>128145</c:v>
                </c:pt>
                <c:pt idx="1">
                  <c:v>212892</c:v>
                </c:pt>
                <c:pt idx="2">
                  <c:v>255773</c:v>
                </c:pt>
                <c:pt idx="3">
                  <c:v>74743</c:v>
                </c:pt>
                <c:pt idx="4">
                  <c:v>235946</c:v>
                </c:pt>
                <c:pt idx="5">
                  <c:v>150104</c:v>
                </c:pt>
                <c:pt idx="6">
                  <c:v>68670</c:v>
                </c:pt>
                <c:pt idx="7">
                  <c:v>169482</c:v>
                </c:pt>
                <c:pt idx="8">
                  <c:v>66832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2024'!$E$547:$E$555</c:f>
              <c:numCache>
                <c:formatCode>#,##0</c:formatCode>
                <c:ptCount val="9"/>
                <c:pt idx="0">
                  <c:v>50334</c:v>
                </c:pt>
                <c:pt idx="1">
                  <c:v>88080</c:v>
                </c:pt>
                <c:pt idx="2">
                  <c:v>101392</c:v>
                </c:pt>
                <c:pt idx="3">
                  <c:v>28629</c:v>
                </c:pt>
                <c:pt idx="4">
                  <c:v>94864</c:v>
                </c:pt>
                <c:pt idx="5">
                  <c:v>59499</c:v>
                </c:pt>
                <c:pt idx="6">
                  <c:v>22430</c:v>
                </c:pt>
                <c:pt idx="7">
                  <c:v>70449</c:v>
                </c:pt>
                <c:pt idx="8">
                  <c:v>27810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2024'!$H$547:$H$555</c:f>
              <c:numCache>
                <c:formatCode>#,##0</c:formatCode>
                <c:ptCount val="9"/>
                <c:pt idx="0">
                  <c:v>68926</c:v>
                </c:pt>
                <c:pt idx="1">
                  <c:v>126275</c:v>
                </c:pt>
                <c:pt idx="2">
                  <c:v>148454</c:v>
                </c:pt>
                <c:pt idx="3">
                  <c:v>48228</c:v>
                </c:pt>
                <c:pt idx="4">
                  <c:v>157674</c:v>
                </c:pt>
                <c:pt idx="5">
                  <c:v>85037</c:v>
                </c:pt>
                <c:pt idx="6">
                  <c:v>35943</c:v>
                </c:pt>
                <c:pt idx="7">
                  <c:v>120993</c:v>
                </c:pt>
                <c:pt idx="8">
                  <c:v>39077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2024'!$B$607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2024'!$C$606:$H$606</c15:sqref>
                  </c15:fullRef>
                </c:ext>
              </c:extLst>
              <c:f>('JUNIO 2024'!$C$606,'JUNIO 2024'!$E$606,'JUNIO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2024'!$C$607:$H$607</c15:sqref>
                  </c15:fullRef>
                </c:ext>
              </c:extLst>
              <c:f>('JUNIO 2024'!$C$607,'JUNIO 2024'!$E$607,'JUNIO 2024'!$G$607)</c:f>
              <c:numCache>
                <c:formatCode>#,##0</c:formatCode>
                <c:ptCount val="3"/>
                <c:pt idx="0">
                  <c:v>2038580</c:v>
                </c:pt>
                <c:pt idx="1">
                  <c:v>606185</c:v>
                </c:pt>
                <c:pt idx="2">
                  <c:v>2644765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'JUNIO 2024'!$B$608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2024'!$C$606:$H$606</c15:sqref>
                  </c15:fullRef>
                </c:ext>
              </c:extLst>
              <c:f>('JUNIO 2024'!$C$606,'JUNIO 2024'!$E$606,'JUNIO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2024'!$C$608:$H$608</c15:sqref>
                  </c15:fullRef>
                </c:ext>
              </c:extLst>
              <c:f>('JUNIO 2024'!$C$608,'JUNIO 2024'!$E$608,'JUNIO 2024'!$G$608)</c:f>
              <c:numCache>
                <c:formatCode>#,##0</c:formatCode>
                <c:ptCount val="3"/>
                <c:pt idx="0">
                  <c:v>2031575</c:v>
                </c:pt>
                <c:pt idx="1">
                  <c:v>678212</c:v>
                </c:pt>
                <c:pt idx="2">
                  <c:v>2709787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2024'!$C$606:$H$606</c15:sqref>
                        </c15:fullRef>
                        <c15:formulaRef>
                          <c15:sqref>('JUNIO 2024'!$C$606,'JUNIO 2024'!$E$606,'JUNIO 2024'!$G$606)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2024'!$C$606:$H$606</c15:sqref>
                        </c15:fullRef>
                        <c15:formulaRef>
                          <c15:sqref>('JUNIO 2024'!$C$606,'JUNIO 2024'!$E$606,'JUNIO 2024'!$G$606)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2024'!$B$633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2024'!$C$632:$H$632</c15:sqref>
                  </c15:fullRef>
                </c:ext>
              </c:extLst>
              <c:f>('JUNIO 2024'!$C$632,'JUNIO 2024'!$E$632,'JUNIO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2024'!$C$633:$H$633</c15:sqref>
                  </c15:fullRef>
                </c:ext>
              </c:extLst>
              <c:f>('JUNIO 2024'!$C$633,'JUNIO 2024'!$E$633,'JUNIO 2024'!$G$633)</c:f>
              <c:numCache>
                <c:formatCode>#,##0</c:formatCode>
                <c:ptCount val="3"/>
                <c:pt idx="0">
                  <c:v>3147864</c:v>
                </c:pt>
                <c:pt idx="1">
                  <c:v>863419</c:v>
                </c:pt>
                <c:pt idx="2">
                  <c:v>4011283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'JUNIO 2024'!$B$634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2024'!$C$632:$H$632</c15:sqref>
                  </c15:fullRef>
                </c:ext>
              </c:extLst>
              <c:f>('JUNIO 2024'!$C$632,'JUNIO 2024'!$E$632,'JUNIO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2024'!$C$634:$H$634</c15:sqref>
                  </c15:fullRef>
                </c:ext>
              </c:extLst>
              <c:f>('JUNIO 2024'!$C$634,'JUNIO 2024'!$E$634,'JUNIO 2024'!$G$634)</c:f>
              <c:numCache>
                <c:formatCode>#,##0</c:formatCode>
                <c:ptCount val="3"/>
                <c:pt idx="0">
                  <c:v>3126628</c:v>
                </c:pt>
                <c:pt idx="1">
                  <c:v>981490</c:v>
                </c:pt>
                <c:pt idx="2">
                  <c:v>4108118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2024'!$C$632:$H$632</c15:sqref>
                        </c15:fullRef>
                        <c15:formulaRef>
                          <c15:sqref>('JUNIO 2024'!$C$632,'JUNIO 2024'!$E$632,'JUNIO 2024'!$G$632)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2024'!$C$632:$H$632</c15:sqref>
                        </c15:fullRef>
                        <c15:formulaRef>
                          <c15:sqref>('JUNIO 2024'!$C$632,'JUNIO 2024'!$E$632,'JUNIO 2024'!$G$632)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6728032789936788E-2"/>
                  <c:y val="3.502126937796375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-4.4980686455337454E-2"/>
                  <c:y val="4.9652414310640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2.6170871964396516E-2"/>
                  <c:y val="-6.74301828128224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2.6624264003538983E-2"/>
                  <c:y val="-3.23310902324904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3.1537219093865428E-2"/>
                  <c:y val="3.61293253913915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2024'!$E$672:$E$680</c:f>
              <c:numCache>
                <c:formatCode>#,##0</c:formatCode>
                <c:ptCount val="9"/>
                <c:pt idx="0">
                  <c:v>202</c:v>
                </c:pt>
                <c:pt idx="1">
                  <c:v>3539</c:v>
                </c:pt>
                <c:pt idx="2">
                  <c:v>5918</c:v>
                </c:pt>
                <c:pt idx="3">
                  <c:v>241</c:v>
                </c:pt>
                <c:pt idx="4">
                  <c:v>1429</c:v>
                </c:pt>
                <c:pt idx="5">
                  <c:v>1154</c:v>
                </c:pt>
                <c:pt idx="6">
                  <c:v>139</c:v>
                </c:pt>
                <c:pt idx="7">
                  <c:v>1821</c:v>
                </c:pt>
                <c:pt idx="8">
                  <c:v>1670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2024'!$H$672:$H$680</c:f>
              <c:numCache>
                <c:formatCode>#,##0</c:formatCode>
                <c:ptCount val="9"/>
                <c:pt idx="0">
                  <c:v>530</c:v>
                </c:pt>
                <c:pt idx="1">
                  <c:v>4766</c:v>
                </c:pt>
                <c:pt idx="2">
                  <c:v>7703</c:v>
                </c:pt>
                <c:pt idx="3">
                  <c:v>736</c:v>
                </c:pt>
                <c:pt idx="4">
                  <c:v>2440</c:v>
                </c:pt>
                <c:pt idx="5">
                  <c:v>2476</c:v>
                </c:pt>
                <c:pt idx="6">
                  <c:v>187</c:v>
                </c:pt>
                <c:pt idx="7">
                  <c:v>3956</c:v>
                </c:pt>
                <c:pt idx="8">
                  <c:v>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2024'!$B$699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2024'!$C$698:$H$698</c15:sqref>
                  </c15:fullRef>
                </c:ext>
              </c:extLst>
              <c:f>('JUNIO 2024'!$C$698,'JUNIO 2024'!$E$698,'JUNIO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2024'!$C$699:$H$699</c15:sqref>
                  </c15:fullRef>
                </c:ext>
              </c:extLst>
              <c:f>('JUNIO 2024'!$C$699,'JUNIO 2024'!$E$699,'JUNIO 2024'!$G$699)</c:f>
              <c:numCache>
                <c:formatCode>#,##0</c:formatCode>
                <c:ptCount val="3"/>
                <c:pt idx="0">
                  <c:v>11528</c:v>
                </c:pt>
                <c:pt idx="1">
                  <c:v>4807</c:v>
                </c:pt>
                <c:pt idx="2">
                  <c:v>16335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'JUNIO 2024'!$B$700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2024'!$C$698:$H$698</c15:sqref>
                  </c15:fullRef>
                </c:ext>
              </c:extLst>
              <c:f>('JUNIO 2024'!$C$698,'JUNIO 2024'!$E$698,'JUNIO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2024'!$C$700:$H$700</c15:sqref>
                  </c15:fullRef>
                </c:ext>
              </c:extLst>
              <c:f>('JUNIO 2024'!$C$700,'JUNIO 2024'!$E$700,'JUNIO 2024'!$G$700)</c:f>
              <c:numCache>
                <c:formatCode>#,##0</c:formatCode>
                <c:ptCount val="3"/>
                <c:pt idx="0">
                  <c:v>11466</c:v>
                </c:pt>
                <c:pt idx="1">
                  <c:v>4647</c:v>
                </c:pt>
                <c:pt idx="2">
                  <c:v>16113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2024'!$C$698:$H$698</c15:sqref>
                        </c15:fullRef>
                        <c15:formulaRef>
                          <c15:sqref>('JUNIO 2024'!$C$698,'JUNIO 2024'!$E$698,'JUNIO 2024'!$G$698)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2024'!$C$698:$H$698</c15:sqref>
                        </c15:fullRef>
                        <c15:formulaRef>
                          <c15:sqref>('JUNIO 2024'!$C$698,'JUNIO 2024'!$E$698,'JUNIO 2024'!$G$698)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2024'!$B$715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2024'!$C$714:$H$714</c15:sqref>
                  </c15:fullRef>
                </c:ext>
              </c:extLst>
              <c:f>('JUNIO 2024'!$C$714,'JUNIO 2024'!$E$714,'JUNIO 2024'!$G$714)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2024'!$C$715:$H$715</c15:sqref>
                  </c15:fullRef>
                </c:ext>
              </c:extLst>
              <c:f>('JUNIO 2024'!$C$715,'JUNIO 2024'!$E$715,'JUNIO 2024'!$G$715)</c:f>
              <c:numCache>
                <c:formatCode>#,##0</c:formatCode>
                <c:ptCount val="3"/>
                <c:pt idx="0">
                  <c:v>20795</c:v>
                </c:pt>
                <c:pt idx="1">
                  <c:v>5893</c:v>
                </c:pt>
                <c:pt idx="2">
                  <c:v>26688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'JUNIO 2024'!$B$716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2024'!$C$714:$H$714</c15:sqref>
                  </c15:fullRef>
                </c:ext>
              </c:extLst>
              <c:f>('JUNIO 2024'!$C$714,'JUNIO 2024'!$E$714,'JUNIO 2024'!$G$714)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2024'!$C$716:$H$716</c15:sqref>
                  </c15:fullRef>
                </c:ext>
              </c:extLst>
              <c:f>('JUNIO 2024'!$C$716,'JUNIO 2024'!$E$716,'JUNIO 2024'!$G$716)</c:f>
              <c:numCache>
                <c:formatCode>#,##0</c:formatCode>
                <c:ptCount val="3"/>
                <c:pt idx="0">
                  <c:v>19831</c:v>
                </c:pt>
                <c:pt idx="1">
                  <c:v>5886</c:v>
                </c:pt>
                <c:pt idx="2">
                  <c:v>25717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2024'!$B$714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2024'!$C$714:$H$714</c15:sqref>
                        </c15:fullRef>
                        <c15:formulaRef>
                          <c15:sqref>('JUNIO 2024'!$C$714,'JUNIO 2024'!$E$714,'JUNIO 2024'!$G$714)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2024'!$C$714:$H$714</c15:sqref>
                        </c15:fullRef>
                        <c15:formulaRef>
                          <c15:sqref>('JUNIO 2024'!$C$714,'JUNIO 2024'!$E$714,'JUNIO 2024'!$G$714)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2024'!$B$732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2024'!$C$731:$H$731</c15:sqref>
                  </c15:fullRef>
                </c:ext>
              </c:extLst>
              <c:f>('JUNIO 2024'!$C$731,'JUNIO 2024'!$E$731,'JUNIO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2024'!$C$732:$H$732</c15:sqref>
                  </c15:fullRef>
                </c:ext>
              </c:extLst>
              <c:f>('JUNIO 2024'!$C$732,'JUNIO 2024'!$E$732,'JUNIO 2024'!$G$732)</c:f>
              <c:numCache>
                <c:formatCode>#,##0</c:formatCode>
                <c:ptCount val="3"/>
                <c:pt idx="0">
                  <c:v>52723</c:v>
                </c:pt>
                <c:pt idx="1">
                  <c:v>21323</c:v>
                </c:pt>
                <c:pt idx="2">
                  <c:v>74046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'JUNIO 2024'!$B$733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2024'!$C$731:$H$731</c15:sqref>
                  </c15:fullRef>
                </c:ext>
              </c:extLst>
              <c:f>('JUNIO 2024'!$C$731,'JUNIO 2024'!$E$731,'JUNIO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2024'!$C$733:$H$733</c15:sqref>
                  </c15:fullRef>
                </c:ext>
              </c:extLst>
              <c:f>('JUNIO 2024'!$C$733,'JUNIO 2024'!$E$733,'JUNIO 2024'!$G$733)</c:f>
              <c:numCache>
                <c:formatCode>#,##0</c:formatCode>
                <c:ptCount val="3"/>
                <c:pt idx="0">
                  <c:v>53096</c:v>
                </c:pt>
                <c:pt idx="1">
                  <c:v>17641</c:v>
                </c:pt>
                <c:pt idx="2">
                  <c:v>70737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2024'!$C$731:$H$731</c15:sqref>
                        </c15:fullRef>
                        <c15:formulaRef>
                          <c15:sqref>('JUNIO 2024'!$C$731,'JUNIO 2024'!$E$731,'JUNIO 2024'!$G$731)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2024'!$C$731:$H$731</c15:sqref>
                        </c15:fullRef>
                        <c15:formulaRef>
                          <c15:sqref>('JUNIO 2024'!$C$731,'JUNIO 2024'!$E$731,'JUNIO 2024'!$G$731)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2024'!$B$758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2024'!$C$757:$H$757</c15:sqref>
                  </c15:fullRef>
                </c:ext>
              </c:extLst>
              <c:f>('JUNIO 2024'!$C$757,'JUNIO 2024'!$E$757,'JUNIO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2024'!$C$758:$H$758</c15:sqref>
                  </c15:fullRef>
                </c:ext>
              </c:extLst>
              <c:f>('JUNIO 2024'!$C$758,'JUNIO 2024'!$E$758,'JUNIO 2024'!$G$758)</c:f>
              <c:numCache>
                <c:formatCode>#,##0</c:formatCode>
                <c:ptCount val="3"/>
                <c:pt idx="0">
                  <c:v>97597</c:v>
                </c:pt>
                <c:pt idx="1">
                  <c:v>29660</c:v>
                </c:pt>
                <c:pt idx="2">
                  <c:v>127257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'JUNIO 2024'!$B$759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2024'!$C$757:$H$757</c15:sqref>
                  </c15:fullRef>
                </c:ext>
              </c:extLst>
              <c:f>('JUNIO 2024'!$C$757,'JUNIO 2024'!$E$757,'JUNIO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2024'!$C$759:$H$759</c15:sqref>
                  </c15:fullRef>
                </c:ext>
              </c:extLst>
              <c:f>('JUNIO 2024'!$C$759,'JUNIO 2024'!$E$759,'JUNIO 2024'!$G$759)</c:f>
              <c:numCache>
                <c:formatCode>#,##0</c:formatCode>
                <c:ptCount val="3"/>
                <c:pt idx="0">
                  <c:v>89192</c:v>
                </c:pt>
                <c:pt idx="1">
                  <c:v>27880</c:v>
                </c:pt>
                <c:pt idx="2">
                  <c:v>117072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2024'!$C$757:$H$757</c15:sqref>
                        </c15:fullRef>
                        <c15:formulaRef>
                          <c15:sqref>('JUNIO 2024'!$C$757,'JUNIO 2024'!$E$757,'JUNIO 2024'!$G$757)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2024'!$C$757:$H$757</c15:sqref>
                        </c15:fullRef>
                        <c15:formulaRef>
                          <c15:sqref>('JUNIO 2024'!$C$757,'JUNIO 2024'!$E$757,'JUNIO 2024'!$G$757)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2024'!$E$797:$E$805</c:f>
              <c:numCache>
                <c:formatCode>#,##0</c:formatCode>
                <c:ptCount val="9"/>
                <c:pt idx="0">
                  <c:v>11829</c:v>
                </c:pt>
                <c:pt idx="1">
                  <c:v>20448</c:v>
                </c:pt>
                <c:pt idx="2">
                  <c:v>14499</c:v>
                </c:pt>
                <c:pt idx="3">
                  <c:v>6702</c:v>
                </c:pt>
                <c:pt idx="4">
                  <c:v>11444</c:v>
                </c:pt>
                <c:pt idx="5">
                  <c:v>15831</c:v>
                </c:pt>
                <c:pt idx="6">
                  <c:v>9154</c:v>
                </c:pt>
                <c:pt idx="7">
                  <c:v>6566</c:v>
                </c:pt>
                <c:pt idx="8">
                  <c:v>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2024'!$H$797:$H$805</c:f>
              <c:numCache>
                <c:formatCode>#,##0</c:formatCode>
                <c:ptCount val="9"/>
                <c:pt idx="0">
                  <c:v>20983</c:v>
                </c:pt>
                <c:pt idx="1">
                  <c:v>29647</c:v>
                </c:pt>
                <c:pt idx="2">
                  <c:v>23760</c:v>
                </c:pt>
                <c:pt idx="3">
                  <c:v>11667</c:v>
                </c:pt>
                <c:pt idx="4">
                  <c:v>20225</c:v>
                </c:pt>
                <c:pt idx="5">
                  <c:v>26022</c:v>
                </c:pt>
                <c:pt idx="6">
                  <c:v>16208</c:v>
                </c:pt>
                <c:pt idx="7">
                  <c:v>9499</c:v>
                </c:pt>
                <c:pt idx="8">
                  <c:v>12730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2024'!$B$824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2024'!$C$823:$H$823</c15:sqref>
                  </c15:fullRef>
                </c:ext>
              </c:extLst>
              <c:f>('JUNIO 2024'!$C$823,'JUNIO 2024'!$E$823,'JUNIO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2024'!$C$824:$H$824</c15:sqref>
                  </c15:fullRef>
                </c:ext>
              </c:extLst>
              <c:f>('JUNIO 2024'!$C$824,'JUNIO 2024'!$E$824,'JUNIO 2024'!$G$824)</c:f>
              <c:numCache>
                <c:formatCode>#,##0</c:formatCode>
                <c:ptCount val="3"/>
                <c:pt idx="0">
                  <c:v>82785</c:v>
                </c:pt>
                <c:pt idx="1">
                  <c:v>15832</c:v>
                </c:pt>
                <c:pt idx="2">
                  <c:v>98617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'JUNIO 2024'!$B$825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2024'!$C$823:$H$823</c15:sqref>
                  </c15:fullRef>
                </c:ext>
              </c:extLst>
              <c:f>('JUNIO 2024'!$C$823,'JUNIO 2024'!$E$823,'JUNIO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2024'!$C$825:$H$825</c15:sqref>
                  </c15:fullRef>
                </c:ext>
              </c:extLst>
              <c:f>('JUNIO 2024'!$C$825,'JUNIO 2024'!$E$825,'JUNIO 2024'!$G$825)</c:f>
              <c:numCache>
                <c:formatCode>#,##0</c:formatCode>
                <c:ptCount val="3"/>
                <c:pt idx="0">
                  <c:v>84745</c:v>
                </c:pt>
                <c:pt idx="1">
                  <c:v>19132</c:v>
                </c:pt>
                <c:pt idx="2">
                  <c:v>103877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2024'!$C$823:$H$823</c15:sqref>
                        </c15:fullRef>
                        <c15:formulaRef>
                          <c15:sqref>('JUNIO 2024'!$C$823,'JUNIO 2024'!$E$823,'JUNIO 2024'!$G$823)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2024'!$C$823:$H$823</c15:sqref>
                        </c15:fullRef>
                        <c15:formulaRef>
                          <c15:sqref>('JUNIO 2024'!$C$823,'JUNIO 2024'!$E$823,'JUNIO 2024'!$G$823)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2024'!$B$949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2024'!$C$948:$H$948</c15:sqref>
                  </c15:fullRef>
                </c:ext>
              </c:extLst>
              <c:f>('JUNIO 2024'!$C$948,'JUNIO 2024'!$E$948,'JUNIO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2024'!$C$949:$H$949</c15:sqref>
                  </c15:fullRef>
                </c:ext>
              </c:extLst>
              <c:f>('JUNIO 2024'!$C$949,'JUNIO 2024'!$E$949,'JUNIO 2024'!$G$949)</c:f>
              <c:numCache>
                <c:formatCode>#,##0</c:formatCode>
                <c:ptCount val="3"/>
                <c:pt idx="0">
                  <c:v>26927</c:v>
                </c:pt>
                <c:pt idx="1">
                  <c:v>16819</c:v>
                </c:pt>
                <c:pt idx="2">
                  <c:v>43746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'JUNIO 2024'!$B$950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2024'!$C$948:$H$948</c15:sqref>
                  </c15:fullRef>
                </c:ext>
              </c:extLst>
              <c:f>('JUNIO 2024'!$C$948,'JUNIO 2024'!$E$948,'JUNIO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2024'!$C$950:$H$950</c15:sqref>
                  </c15:fullRef>
                </c:ext>
              </c:extLst>
              <c:f>('JUNIO 2024'!$C$950,'JUNIO 2024'!$E$950,'JUNIO 2024'!$G$950)</c:f>
              <c:numCache>
                <c:formatCode>#,##0</c:formatCode>
                <c:ptCount val="3"/>
                <c:pt idx="0">
                  <c:v>27858</c:v>
                </c:pt>
                <c:pt idx="1">
                  <c:v>13961</c:v>
                </c:pt>
                <c:pt idx="2">
                  <c:v>41819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2024'!$C$948:$H$948</c15:sqref>
                        </c15:fullRef>
                        <c15:formulaRef>
                          <c15:sqref>('JUNIO 2024'!$C$948,'JUNIO 2024'!$E$948,'JUNIO 2024'!$G$948)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2024'!$C$948:$H$948</c15:sqref>
                        </c15:fullRef>
                        <c15:formulaRef>
                          <c15:sqref>('JUNIO 2024'!$C$948,'JUNIO 2024'!$E$948,'JUNIO 2024'!$G$948)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2024'!$B$1074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2024'!$C$1073:$H$1073</c15:sqref>
                  </c15:fullRef>
                </c:ext>
              </c:extLst>
              <c:f>('JUNIO 2024'!$C$1073,'JUNIO 2024'!$E$1073,'JUNIO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2024'!$C$1074:$H$1074</c15:sqref>
                  </c15:fullRef>
                </c:ext>
              </c:extLst>
              <c:f>('JUNIO 2024'!$C$1074,'JUNIO 2024'!$E$1074,'JUNIO 2024'!$G$1074)</c:f>
              <c:numCache>
                <c:formatCode>#,##0</c:formatCode>
                <c:ptCount val="3"/>
                <c:pt idx="0">
                  <c:v>21681</c:v>
                </c:pt>
                <c:pt idx="1">
                  <c:v>28360</c:v>
                </c:pt>
                <c:pt idx="2">
                  <c:v>50041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'JUNIO 2024'!$B$1075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2024'!$C$1073:$H$1073</c15:sqref>
                  </c15:fullRef>
                </c:ext>
              </c:extLst>
              <c:f>('JUNIO 2024'!$C$1073,'JUNIO 2024'!$E$1073,'JUNIO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2024'!$C$1075:$H$1075</c15:sqref>
                  </c15:fullRef>
                </c:ext>
              </c:extLst>
              <c:f>('JUNIO 2024'!$C$1075,'JUNIO 2024'!$E$1075,'JUNIO 2024'!$G$1075)</c:f>
              <c:numCache>
                <c:formatCode>#,##0</c:formatCode>
                <c:ptCount val="3"/>
                <c:pt idx="0">
                  <c:v>27834</c:v>
                </c:pt>
                <c:pt idx="1">
                  <c:v>34067</c:v>
                </c:pt>
                <c:pt idx="2">
                  <c:v>61901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2024'!$C$1073:$H$1073</c15:sqref>
                        </c15:fullRef>
                        <c15:formulaRef>
                          <c15:sqref>('JUNIO 2024'!$C$1073,'JUNIO 2024'!$E$1073,'JUNIO 2024'!$G$1073)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2024'!$C$1073:$H$1073</c15:sqref>
                        </c15:fullRef>
                        <c15:formulaRef>
                          <c15:sqref>('JUNIO 2024'!$C$1073,'JUNIO 2024'!$E$1073,'JUNIO 2024'!$G$1073)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2024'!$B$1199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2024'!$C$1198:$H$1198</c15:sqref>
                  </c15:fullRef>
                </c:ext>
              </c:extLst>
              <c:f>('JUNIO 2024'!$C$1198,'JUNIO 2024'!$E$1198,'JUNIO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2024'!$C$1199:$H$1199</c15:sqref>
                  </c15:fullRef>
                </c:ext>
              </c:extLst>
              <c:f>('JUNIO 2024'!$C$1199,'JUNIO 2024'!$E$1199,'JUNIO 2024'!$G$1199)</c:f>
              <c:numCache>
                <c:formatCode>#,##0</c:formatCode>
                <c:ptCount val="3"/>
                <c:pt idx="0">
                  <c:v>36136</c:v>
                </c:pt>
                <c:pt idx="1">
                  <c:v>6620</c:v>
                </c:pt>
                <c:pt idx="2">
                  <c:v>42756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'JUNIO 2024'!$B$1200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2024'!$C$1198:$H$1198</c15:sqref>
                  </c15:fullRef>
                </c:ext>
              </c:extLst>
              <c:f>('JUNIO 2024'!$C$1198,'JUNIO 2024'!$E$1198,'JUNIO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2024'!$C$1200:$H$1200</c15:sqref>
                  </c15:fullRef>
                </c:ext>
              </c:extLst>
              <c:f>('JUNIO 2024'!$C$1200,'JUNIO 2024'!$E$1200,'JUNIO 2024'!$G$1200)</c:f>
              <c:numCache>
                <c:formatCode>#,##0</c:formatCode>
                <c:ptCount val="3"/>
                <c:pt idx="0">
                  <c:v>44031</c:v>
                </c:pt>
                <c:pt idx="1">
                  <c:v>6796</c:v>
                </c:pt>
                <c:pt idx="2">
                  <c:v>50827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2024'!$C$1198:$H$1198</c15:sqref>
                        </c15:fullRef>
                        <c15:formulaRef>
                          <c15:sqref>('JUNIO 2024'!$C$1198,'JUNIO 2024'!$E$1198,'JUNIO 2024'!$G$1198)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2024'!$C$1198:$H$1198</c15:sqref>
                        </c15:fullRef>
                        <c15:formulaRef>
                          <c15:sqref>('JUNIO 2024'!$C$1198,'JUNIO 2024'!$E$1198,'JUNIO 2024'!$G$1198)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2024'!$B$1323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2024'!$C$1322:$H$1322</c15:sqref>
                  </c15:fullRef>
                </c:ext>
              </c:extLst>
              <c:f>('JUNIO 2024'!$C$1322,'JUNIO 2024'!$E$1322,'JUNIO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2024'!$C$1323:$H$1323</c15:sqref>
                  </c15:fullRef>
                </c:ext>
              </c:extLst>
              <c:f>('JUNIO 2024'!$C$1323,'JUNIO 2024'!$E$1323,'JUNIO 2024'!$G$1323)</c:f>
              <c:numCache>
                <c:formatCode>#,##0</c:formatCode>
                <c:ptCount val="3"/>
                <c:pt idx="0">
                  <c:v>25402</c:v>
                </c:pt>
                <c:pt idx="1">
                  <c:v>5209</c:v>
                </c:pt>
                <c:pt idx="2">
                  <c:v>30611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'JUNIO 2024'!$B$1324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2024'!$C$1322:$H$1322</c15:sqref>
                  </c15:fullRef>
                </c:ext>
              </c:extLst>
              <c:f>('JUNIO 2024'!$C$1322,'JUNIO 2024'!$E$1322,'JUNIO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2024'!$C$1324:$H$1324</c15:sqref>
                  </c15:fullRef>
                </c:ext>
              </c:extLst>
              <c:f>('JUNIO 2024'!$C$1324,'JUNIO 2024'!$E$1324,'JUNIO 2024'!$G$1324)</c:f>
              <c:numCache>
                <c:formatCode>#,##0</c:formatCode>
                <c:ptCount val="3"/>
                <c:pt idx="0">
                  <c:v>24129</c:v>
                </c:pt>
                <c:pt idx="1">
                  <c:v>5873</c:v>
                </c:pt>
                <c:pt idx="2">
                  <c:v>30002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2024'!$C$1322:$H$1322</c15:sqref>
                        </c15:fullRef>
                        <c15:formulaRef>
                          <c15:sqref>('JUNIO 2024'!$C$1322,'JUNIO 2024'!$E$1322,'JUNIO 2024'!$G$1322)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2024'!$C$1322:$H$1322</c15:sqref>
                        </c15:fullRef>
                        <c15:formulaRef>
                          <c15:sqref>('JUNIO 2024'!$C$1322,'JUNIO 2024'!$E$1322,'JUNIO 2024'!$G$1322)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4.2680391940450445E-2"/>
                  <c:y val="1.47506266520229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2024'!$E$922:$E$930</c:f>
              <c:numCache>
                <c:formatCode>#,##0</c:formatCode>
                <c:ptCount val="9"/>
                <c:pt idx="0">
                  <c:v>4101</c:v>
                </c:pt>
                <c:pt idx="1">
                  <c:v>4777</c:v>
                </c:pt>
                <c:pt idx="2">
                  <c:v>11699</c:v>
                </c:pt>
                <c:pt idx="3">
                  <c:v>1293</c:v>
                </c:pt>
                <c:pt idx="4">
                  <c:v>8331</c:v>
                </c:pt>
                <c:pt idx="5">
                  <c:v>1883</c:v>
                </c:pt>
                <c:pt idx="6">
                  <c:v>4722</c:v>
                </c:pt>
                <c:pt idx="7">
                  <c:v>3639</c:v>
                </c:pt>
                <c:pt idx="8">
                  <c:v>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>
                <c:manualLayout>
                  <c:x val="1.4416887965266273E-2"/>
                  <c:y val="3.700033882987448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2.1555963373344148E-2"/>
                  <c:y val="-1.677540740962355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2.6261250659354959E-2"/>
                  <c:y val="-5.1858742611950059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2024'!$H$922:$H$930</c:f>
              <c:numCache>
                <c:formatCode>#,##0</c:formatCode>
                <c:ptCount val="9"/>
                <c:pt idx="0">
                  <c:v>7642</c:v>
                </c:pt>
                <c:pt idx="1">
                  <c:v>12997</c:v>
                </c:pt>
                <c:pt idx="2">
                  <c:v>25017</c:v>
                </c:pt>
                <c:pt idx="3">
                  <c:v>4144</c:v>
                </c:pt>
                <c:pt idx="4">
                  <c:v>16736</c:v>
                </c:pt>
                <c:pt idx="5">
                  <c:v>3324</c:v>
                </c:pt>
                <c:pt idx="6">
                  <c:v>9370</c:v>
                </c:pt>
                <c:pt idx="7">
                  <c:v>8619</c:v>
                </c:pt>
                <c:pt idx="8">
                  <c:v>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5.3863514276028347E-2"/>
                  <c:y val="1.35665126968195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1.6955468884701796E-2"/>
                  <c:y val="1.316947251460144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-5.3192079438020069E-4"/>
                  <c:y val="3.43725860102891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1.8126296310154385E-2"/>
                  <c:y val="-4.0203237862685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2.7926311765753289E-2"/>
                  <c:y val="-1.10578610160842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2024'!$E$1047:$E$1055</c:f>
              <c:numCache>
                <c:formatCode>#,##0</c:formatCode>
                <c:ptCount val="9"/>
                <c:pt idx="0">
                  <c:v>1764</c:v>
                </c:pt>
                <c:pt idx="1">
                  <c:v>14573</c:v>
                </c:pt>
                <c:pt idx="2">
                  <c:v>27962</c:v>
                </c:pt>
                <c:pt idx="3">
                  <c:v>7438</c:v>
                </c:pt>
                <c:pt idx="4">
                  <c:v>541</c:v>
                </c:pt>
                <c:pt idx="5">
                  <c:v>3368</c:v>
                </c:pt>
                <c:pt idx="6">
                  <c:v>1344</c:v>
                </c:pt>
                <c:pt idx="7">
                  <c:v>4333</c:v>
                </c:pt>
                <c:pt idx="8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3.8709722582749531E-2"/>
                  <c:y val="2.2274495316835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-5.8738412568196865E-3"/>
                  <c:y val="-1.41988071906516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1.8445291883329936E-2"/>
                  <c:y val="-7.400067765974963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2.4277887975104571E-3"/>
                  <c:y val="1.78857307173608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4.2134450182185843E-3"/>
                  <c:y val="-1.460715274025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2024'!$H$1047:$H$1055</c:f>
              <c:numCache>
                <c:formatCode>#,##0</c:formatCode>
                <c:ptCount val="9"/>
                <c:pt idx="0">
                  <c:v>4209</c:v>
                </c:pt>
                <c:pt idx="1">
                  <c:v>18307</c:v>
                </c:pt>
                <c:pt idx="2">
                  <c:v>33995</c:v>
                </c:pt>
                <c:pt idx="3">
                  <c:v>7438</c:v>
                </c:pt>
                <c:pt idx="4">
                  <c:v>1435</c:v>
                </c:pt>
                <c:pt idx="5">
                  <c:v>9620</c:v>
                </c:pt>
                <c:pt idx="6">
                  <c:v>2021</c:v>
                </c:pt>
                <c:pt idx="7">
                  <c:v>11969</c:v>
                </c:pt>
                <c:pt idx="8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-3.1030585025167274E-2"/>
                  <c:y val="-4.18543331419303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2024'!$E$1172:$E$1180</c:f>
              <c:numCache>
                <c:formatCode>#,##0</c:formatCode>
                <c:ptCount val="9"/>
                <c:pt idx="0">
                  <c:v>12138</c:v>
                </c:pt>
                <c:pt idx="1">
                  <c:v>6174</c:v>
                </c:pt>
                <c:pt idx="2">
                  <c:v>5309</c:v>
                </c:pt>
                <c:pt idx="3">
                  <c:v>959</c:v>
                </c:pt>
                <c:pt idx="4">
                  <c:v>8005</c:v>
                </c:pt>
                <c:pt idx="5">
                  <c:v>9666</c:v>
                </c:pt>
                <c:pt idx="6">
                  <c:v>976</c:v>
                </c:pt>
                <c:pt idx="7">
                  <c:v>4605</c:v>
                </c:pt>
                <c:pt idx="8">
                  <c:v>2995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2024'!$H$1172:$H$1180</c:f>
              <c:numCache>
                <c:formatCode>#,##0</c:formatCode>
                <c:ptCount val="9"/>
                <c:pt idx="0">
                  <c:v>21098</c:v>
                </c:pt>
                <c:pt idx="1">
                  <c:v>9568</c:v>
                </c:pt>
                <c:pt idx="2">
                  <c:v>11922</c:v>
                </c:pt>
                <c:pt idx="3">
                  <c:v>1871</c:v>
                </c:pt>
                <c:pt idx="4">
                  <c:v>19213</c:v>
                </c:pt>
                <c:pt idx="5">
                  <c:v>19723</c:v>
                </c:pt>
                <c:pt idx="6">
                  <c:v>1993</c:v>
                </c:pt>
                <c:pt idx="7">
                  <c:v>11041</c:v>
                </c:pt>
                <c:pt idx="8">
                  <c:v>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layout>
                <c:manualLayout>
                  <c:x val="1.6715361831176348E-2"/>
                  <c:y val="-1.85382678017730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3.1049771729077264E-2"/>
                  <c:y val="-2.805555174410067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2024'!$E$1296:$E$1304</c:f>
              <c:numCache>
                <c:formatCode>#,##0</c:formatCode>
                <c:ptCount val="9"/>
                <c:pt idx="0">
                  <c:v>2427</c:v>
                </c:pt>
                <c:pt idx="1">
                  <c:v>7722</c:v>
                </c:pt>
                <c:pt idx="2">
                  <c:v>2651</c:v>
                </c:pt>
                <c:pt idx="3">
                  <c:v>234</c:v>
                </c:pt>
                <c:pt idx="4">
                  <c:v>10058</c:v>
                </c:pt>
                <c:pt idx="5">
                  <c:v>1301</c:v>
                </c:pt>
                <c:pt idx="6">
                  <c:v>855</c:v>
                </c:pt>
                <c:pt idx="7">
                  <c:v>2354</c:v>
                </c:pt>
                <c:pt idx="8">
                  <c:v>2400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2.4028146608776682E-3"/>
                  <c:y val="2.960026244012207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3.3577726702725283E-2"/>
                  <c:y val="-7.719084186525954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'JUNIO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2024'!$H$1296:$H$1304</c:f>
              <c:numCache>
                <c:formatCode>#,##0</c:formatCode>
                <c:ptCount val="9"/>
                <c:pt idx="0">
                  <c:v>4757</c:v>
                </c:pt>
                <c:pt idx="1">
                  <c:v>11332</c:v>
                </c:pt>
                <c:pt idx="2">
                  <c:v>4922</c:v>
                </c:pt>
                <c:pt idx="3">
                  <c:v>659</c:v>
                </c:pt>
                <c:pt idx="4">
                  <c:v>18223</c:v>
                </c:pt>
                <c:pt idx="5">
                  <c:v>3902</c:v>
                </c:pt>
                <c:pt idx="6">
                  <c:v>2948</c:v>
                </c:pt>
                <c:pt idx="7">
                  <c:v>3405</c:v>
                </c:pt>
                <c:pt idx="8">
                  <c:v>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2024'!$B$840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2024'!$C$839:$H$839</c15:sqref>
                  </c15:fullRef>
                </c:ext>
              </c:extLst>
              <c:f>('JUNIO 2024'!$C$839,'JUNIO 2024'!$E$839,'JUNIO 2024'!$G$839)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2024'!$C$840:$H$840</c15:sqref>
                  </c15:fullRef>
                </c:ext>
              </c:extLst>
              <c:f>('JUNIO 2024'!$C$840,'JUNIO 2024'!$E$840,'JUNIO 2024'!$G$840)</c:f>
              <c:numCache>
                <c:formatCode>#,##0</c:formatCode>
                <c:ptCount val="3"/>
                <c:pt idx="0">
                  <c:v>153198</c:v>
                </c:pt>
                <c:pt idx="1">
                  <c:v>21128</c:v>
                </c:pt>
                <c:pt idx="2">
                  <c:v>174326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'JUNIO 2024'!$B$841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2024'!$C$839:$H$839</c15:sqref>
                  </c15:fullRef>
                </c:ext>
              </c:extLst>
              <c:f>('JUNIO 2024'!$C$839,'JUNIO 2024'!$E$839,'JUNIO 2024'!$G$839)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2024'!$C$841:$H$841</c15:sqref>
                  </c15:fullRef>
                </c:ext>
              </c:extLst>
              <c:f>('JUNIO 2024'!$C$841,'JUNIO 2024'!$E$841,'JUNIO 2024'!$G$841)</c:f>
              <c:numCache>
                <c:formatCode>#,##0</c:formatCode>
                <c:ptCount val="3"/>
                <c:pt idx="0">
                  <c:v>144515</c:v>
                </c:pt>
                <c:pt idx="1">
                  <c:v>26226</c:v>
                </c:pt>
                <c:pt idx="2">
                  <c:v>170741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2024'!$B$839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2024'!$C$839:$H$839</c15:sqref>
                        </c15:fullRef>
                        <c15:formulaRef>
                          <c15:sqref>('JUNIO 2024'!$C$839,'JUNIO 2024'!$E$839,'JUNIO 2024'!$G$839)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2024'!$C$839:$H$839</c15:sqref>
                        </c15:fullRef>
                        <c15:formulaRef>
                          <c15:sqref>('JUNIO 2024'!$C$839,'JUNIO 2024'!$E$839,'JUNIO 2024'!$G$839)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2024'!$B$883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2024'!$C$882:$H$882</c15:sqref>
                  </c15:fullRef>
                </c:ext>
              </c:extLst>
              <c:f>('JUNIO 2024'!$C$882,'JUNIO 2024'!$E$882,'JUNIO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2024'!$C$883:$H$883</c15:sqref>
                  </c15:fullRef>
                </c:ext>
              </c:extLst>
              <c:f>('JUNIO 2024'!$C$883,'JUNIO 2024'!$E$883,'JUNIO 2024'!$G$883)</c:f>
              <c:numCache>
                <c:formatCode>#,##0</c:formatCode>
                <c:ptCount val="3"/>
                <c:pt idx="0">
                  <c:v>702952</c:v>
                </c:pt>
                <c:pt idx="1">
                  <c:v>73095</c:v>
                </c:pt>
                <c:pt idx="2">
                  <c:v>776047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'JUNIO 2024'!$B$884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2024'!$C$882:$H$882</c15:sqref>
                  </c15:fullRef>
                </c:ext>
              </c:extLst>
              <c:f>('JUNIO 2024'!$C$882,'JUNIO 2024'!$E$882,'JUNIO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2024'!$C$884:$H$884</c15:sqref>
                  </c15:fullRef>
                </c:ext>
              </c:extLst>
              <c:f>('JUNIO 2024'!$C$884,'JUNIO 2024'!$E$884,'JUNIO 2024'!$G$884)</c:f>
              <c:numCache>
                <c:formatCode>#,##0</c:formatCode>
                <c:ptCount val="3"/>
                <c:pt idx="0">
                  <c:v>683266</c:v>
                </c:pt>
                <c:pt idx="1">
                  <c:v>84583</c:v>
                </c:pt>
                <c:pt idx="2">
                  <c:v>767849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2024'!$C$882:$H$882</c15:sqref>
                        </c15:fullRef>
                        <c15:formulaRef>
                          <c15:sqref>('JUNIO 2024'!$C$882,'JUNIO 2024'!$E$882,'JUNIO 2024'!$G$882)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2024'!$C$882:$H$882</c15:sqref>
                        </c15:fullRef>
                        <c15:formulaRef>
                          <c15:sqref>('JUNIO 2024'!$C$882,'JUNIO 2024'!$E$882,'JUNIO 2024'!$G$882)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2024'!$B$965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2024'!$C$964:$H$964</c15:sqref>
                  </c15:fullRef>
                </c:ext>
              </c:extLst>
              <c:f>('JUNIO 2024'!$C$964,'JUNIO 2024'!$E$964,'JUNIO 2024'!$G$964)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2024'!$C$965:$H$965</c15:sqref>
                  </c15:fullRef>
                </c:ext>
              </c:extLst>
              <c:f>('JUNIO 2024'!$C$965,'JUNIO 2024'!$E$965,'JUNIO 2024'!$G$965)</c:f>
              <c:numCache>
                <c:formatCode>#,##0</c:formatCode>
                <c:ptCount val="3"/>
                <c:pt idx="0">
                  <c:v>60612</c:v>
                </c:pt>
                <c:pt idx="1">
                  <c:v>28489</c:v>
                </c:pt>
                <c:pt idx="2">
                  <c:v>89101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'JUNIO 2024'!$B$966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2024'!$C$964:$H$964</c15:sqref>
                  </c15:fullRef>
                </c:ext>
              </c:extLst>
              <c:f>('JUNIO 2024'!$C$964,'JUNIO 2024'!$E$964,'JUNIO 2024'!$G$964)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2024'!$C$966:$H$966</c15:sqref>
                  </c15:fullRef>
                </c:ext>
              </c:extLst>
              <c:f>('JUNIO 2024'!$C$966,'JUNIO 2024'!$E$966,'JUNIO 2024'!$G$966)</c:f>
              <c:numCache>
                <c:formatCode>#,##0</c:formatCode>
                <c:ptCount val="3"/>
                <c:pt idx="0">
                  <c:v>65542</c:v>
                </c:pt>
                <c:pt idx="1">
                  <c:v>23694</c:v>
                </c:pt>
                <c:pt idx="2">
                  <c:v>89236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2024'!$B$964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2024'!$C$964:$H$964</c15:sqref>
                        </c15:fullRef>
                        <c15:formulaRef>
                          <c15:sqref>('JUNIO 2024'!$C$964,'JUNIO 2024'!$E$964,'JUNIO 2024'!$G$964)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2024'!$C$964:$H$964</c15:sqref>
                        </c15:fullRef>
                        <c15:formulaRef>
                          <c15:sqref>('JUNIO 2024'!$C$964,'JUNIO 2024'!$E$964,'JUNIO 2024'!$G$964)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2024'!$B$1090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2024'!$C$1089:$H$1089</c15:sqref>
                  </c15:fullRef>
                </c:ext>
              </c:extLst>
              <c:f>('JUNIO 2024'!$C$1089,'JUNIO 2024'!$E$1089,'JUNIO 2024'!$G$1089)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2024'!$C$1090:$H$1090</c15:sqref>
                  </c15:fullRef>
                </c:ext>
              </c:extLst>
              <c:f>('JUNIO 2024'!$C$1090,'JUNIO 2024'!$E$1090,'JUNIO 2024'!$G$1090)</c:f>
              <c:numCache>
                <c:formatCode>#,##0</c:formatCode>
                <c:ptCount val="3"/>
                <c:pt idx="0">
                  <c:v>39815</c:v>
                </c:pt>
                <c:pt idx="1">
                  <c:v>31640</c:v>
                </c:pt>
                <c:pt idx="2">
                  <c:v>71455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'JUNIO 2024'!$B$1091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2024'!$C$1089:$H$1089</c15:sqref>
                  </c15:fullRef>
                </c:ext>
              </c:extLst>
              <c:f>('JUNIO 2024'!$C$1089,'JUNIO 2024'!$E$1089,'JUNIO 2024'!$G$1089)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2024'!$C$1091:$H$1091</c15:sqref>
                  </c15:fullRef>
                </c:ext>
              </c:extLst>
              <c:f>('JUNIO 2024'!$C$1091,'JUNIO 2024'!$E$1091,'JUNIO 2024'!$G$1091)</c:f>
              <c:numCache>
                <c:formatCode>#,##0</c:formatCode>
                <c:ptCount val="3"/>
                <c:pt idx="0">
                  <c:v>51956</c:v>
                </c:pt>
                <c:pt idx="1">
                  <c:v>37616</c:v>
                </c:pt>
                <c:pt idx="2">
                  <c:v>89572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2024'!$B$1089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2024'!$C$1089:$H$1089</c15:sqref>
                        </c15:fullRef>
                        <c15:formulaRef>
                          <c15:sqref>('JUNIO 2024'!$C$1089,'JUNIO 2024'!$E$1089,'JUNIO 2024'!$G$1089)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2024'!$C$1089:$H$1089</c15:sqref>
                        </c15:fullRef>
                        <c15:formulaRef>
                          <c15:sqref>('JUNIO 2024'!$C$1089,'JUNIO 2024'!$E$1089,'JUNIO 2024'!$G$1089)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2024'!$B$1214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2024'!$C$1213:$H$1213</c15:sqref>
                  </c15:fullRef>
                </c:ext>
              </c:extLst>
              <c:f>('JUNIO 2024'!$C$1213,'JUNIO 2024'!$E$1213,'JUNIO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2024'!$C$1214:$H$1214</c15:sqref>
                  </c15:fullRef>
                </c:ext>
              </c:extLst>
              <c:f>('JUNIO 2024'!$C$1214,'JUNIO 2024'!$E$1214,'JUNIO 2024'!$G$1214)</c:f>
              <c:numCache>
                <c:formatCode>#,##0</c:formatCode>
                <c:ptCount val="3"/>
                <c:pt idx="0">
                  <c:v>69696</c:v>
                </c:pt>
                <c:pt idx="1">
                  <c:v>18271</c:v>
                </c:pt>
                <c:pt idx="2">
                  <c:v>87967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'JUNIO 2024'!$B$1215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2024'!$C$1213:$H$1213</c15:sqref>
                  </c15:fullRef>
                </c:ext>
              </c:extLst>
              <c:f>('JUNIO 2024'!$C$1213,'JUNIO 2024'!$E$1213,'JUNIO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2024'!$C$1215:$H$1215</c15:sqref>
                  </c15:fullRef>
                </c:ext>
              </c:extLst>
              <c:f>('JUNIO 2024'!$C$1215,'JUNIO 2024'!$E$1215,'JUNIO 2024'!$G$1215)</c:f>
              <c:numCache>
                <c:formatCode>#,##0</c:formatCode>
                <c:ptCount val="3"/>
                <c:pt idx="0">
                  <c:v>84618</c:v>
                </c:pt>
                <c:pt idx="1">
                  <c:v>17246</c:v>
                </c:pt>
                <c:pt idx="2">
                  <c:v>101864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2024'!$C$1213:$H$1213</c15:sqref>
                        </c15:fullRef>
                        <c15:formulaRef>
                          <c15:sqref>('JUNIO 2024'!$C$1213,'JUNIO 2024'!$E$1213,'JUNIO 2024'!$G$1213)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2024'!$C$1213:$H$1213</c15:sqref>
                        </c15:fullRef>
                        <c15:formulaRef>
                          <c15:sqref>('JUNIO 2024'!$C$1213,'JUNIO 2024'!$E$1213,'JUNIO 2024'!$G$1213)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2024'!$B$1338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2024'!$C$1337:$H$1337</c15:sqref>
                  </c15:fullRef>
                </c:ext>
              </c:extLst>
              <c:f>('JUNIO 2024'!$C$1337,'JUNIO 2024'!$E$1337,'JUNIO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2024'!$C$1338:$H$1338</c15:sqref>
                  </c15:fullRef>
                </c:ext>
              </c:extLst>
              <c:f>('JUNIO 2024'!$C$1338,'JUNIO 2024'!$E$1338,'JUNIO 2024'!$G$1338)</c:f>
              <c:numCache>
                <c:formatCode>#,##0</c:formatCode>
                <c:ptCount val="3"/>
                <c:pt idx="0">
                  <c:v>46102</c:v>
                </c:pt>
                <c:pt idx="1">
                  <c:v>9415</c:v>
                </c:pt>
                <c:pt idx="2">
                  <c:v>55517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'JUNIO 2024'!$B$1339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2024'!$C$1337:$H$1337</c15:sqref>
                  </c15:fullRef>
                </c:ext>
              </c:extLst>
              <c:f>('JUNIO 2024'!$C$1337,'JUNIO 2024'!$E$1337,'JUNIO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2024'!$C$1339:$H$1339</c15:sqref>
                  </c15:fullRef>
                </c:ext>
              </c:extLst>
              <c:f>('JUNIO 2024'!$C$1339,'JUNIO 2024'!$E$1339,'JUNIO 2024'!$G$1339)</c:f>
              <c:numCache>
                <c:formatCode>#,##0</c:formatCode>
                <c:ptCount val="3"/>
                <c:pt idx="0">
                  <c:v>45280</c:v>
                </c:pt>
                <c:pt idx="1">
                  <c:v>9570</c:v>
                </c:pt>
                <c:pt idx="2">
                  <c:v>54850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2024'!$C$1337:$H$1337</c15:sqref>
                        </c15:fullRef>
                        <c15:formulaRef>
                          <c15:sqref>('JUNIO 2024'!$C$1337,'JUNIO 2024'!$E$1337,'JUNIO 2024'!$G$1337)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2024'!$C$1337:$H$1337</c15:sqref>
                        </c15:fullRef>
                        <c15:formulaRef>
                          <c15:sqref>('JUNIO 2024'!$C$1337,'JUNIO 2024'!$E$1337,'JUNIO 2024'!$G$1337)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2024'!$B$1257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2024'!$C$1256:$H$1256</c15:sqref>
                  </c15:fullRef>
                </c:ext>
              </c:extLst>
              <c:f>('JUNIO 2024'!$C$1256,'JUNIO 2024'!$E$1256,'JUNIO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2024'!$C$1257:$H$1257</c15:sqref>
                  </c15:fullRef>
                </c:ext>
              </c:extLst>
              <c:f>('JUNIO 2024'!$C$1257,'JUNIO 2024'!$E$1257,'JUNIO 2024'!$G$1257)</c:f>
              <c:numCache>
                <c:formatCode>#,##0</c:formatCode>
                <c:ptCount val="3"/>
                <c:pt idx="0">
                  <c:v>319283</c:v>
                </c:pt>
                <c:pt idx="1">
                  <c:v>68644</c:v>
                </c:pt>
                <c:pt idx="2">
                  <c:v>387927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'JUNIO 2024'!$B$1258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2024'!$C$1256:$H$1256</c15:sqref>
                  </c15:fullRef>
                </c:ext>
              </c:extLst>
              <c:f>('JUNIO 2024'!$C$1256,'JUNIO 2024'!$E$1256,'JUNIO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2024'!$C$1258:$H$1258</c15:sqref>
                  </c15:fullRef>
                </c:ext>
              </c:extLst>
              <c:f>('JUNIO 2024'!$C$1258,'JUNIO 2024'!$E$1258,'JUNIO 2024'!$G$1258)</c:f>
              <c:numCache>
                <c:formatCode>#,##0</c:formatCode>
                <c:ptCount val="3"/>
                <c:pt idx="0">
                  <c:v>392948</c:v>
                </c:pt>
                <c:pt idx="1">
                  <c:v>74566</c:v>
                </c:pt>
                <c:pt idx="2">
                  <c:v>467514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2024'!$C$1256:$H$1256</c15:sqref>
                        </c15:fullRef>
                        <c15:formulaRef>
                          <c15:sqref>('JUNIO 2024'!$C$1256,'JUNIO 2024'!$E$1256,'JUNIO 2024'!$G$1256)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2024'!$C$1256:$H$1256</c15:sqref>
                        </c15:fullRef>
                        <c15:formulaRef>
                          <c15:sqref>('JUNIO 2024'!$C$1256,'JUNIO 2024'!$E$1256,'JUNIO 2024'!$G$1256)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2024'!$B$1355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2024'!$C$1354:$H$1354</c15:sqref>
                  </c15:fullRef>
                </c:ext>
              </c:extLst>
              <c:f>('JUNIO 2024'!$C$1354,'JUNIO 2024'!$E$1354,'JUNIO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2024'!$C$1355:$H$1355</c15:sqref>
                  </c15:fullRef>
                </c:ext>
              </c:extLst>
              <c:f>('JUNIO 2024'!$C$1355,'JUNIO 2024'!$E$1355,'JUNIO 2024'!$G$1355)</c:f>
              <c:numCache>
                <c:formatCode>#,##0</c:formatCode>
                <c:ptCount val="3"/>
                <c:pt idx="0">
                  <c:v>126971</c:v>
                </c:pt>
                <c:pt idx="1">
                  <c:v>26192</c:v>
                </c:pt>
                <c:pt idx="2">
                  <c:v>153163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'JUNIO 2024'!$B$1356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2024'!$C$1354:$H$1354</c15:sqref>
                  </c15:fullRef>
                </c:ext>
              </c:extLst>
              <c:f>('JUNIO 2024'!$C$1354,'JUNIO 2024'!$E$1354,'JUNIO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2024'!$C$1356:$H$1356</c15:sqref>
                  </c15:fullRef>
                </c:ext>
              </c:extLst>
              <c:f>('JUNIO 2024'!$C$1356,'JUNIO 2024'!$E$1356,'JUNIO 2024'!$G$1356)</c:f>
              <c:numCache>
                <c:formatCode>#,##0</c:formatCode>
                <c:ptCount val="3"/>
                <c:pt idx="0">
                  <c:v>123541</c:v>
                </c:pt>
                <c:pt idx="1">
                  <c:v>27924</c:v>
                </c:pt>
                <c:pt idx="2">
                  <c:v>151465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2024'!$C$1354:$H$1354</c15:sqref>
                        </c15:fullRef>
                        <c15:formulaRef>
                          <c15:sqref>('JUNIO 2024'!$C$1354,'JUNIO 2024'!$E$1354,'JUNIO 2024'!$G$1354)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2024'!$C$1354:$H$1354</c15:sqref>
                        </c15:fullRef>
                        <c15:formulaRef>
                          <c15:sqref>('JUNIO 2024'!$C$1354,'JUNIO 2024'!$E$1354,'JUNIO 2024'!$G$1354)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2024'!$B$358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2024'!$C$357:$H$357</c15:sqref>
                  </c15:fullRef>
                </c:ext>
              </c:extLst>
              <c:f>('JUNIO 2024'!$C$357,'JUNIO 2024'!$E$357,'JUNIO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2024'!$C$358:$H$358</c15:sqref>
                  </c15:fullRef>
                </c:ext>
              </c:extLst>
              <c:f>('JUNIO 2024'!$C$358,'JUNIO 2024'!$E$358,'JUNIO 2024'!$G$358)</c:f>
              <c:numCache>
                <c:formatCode>#,##0</c:formatCode>
                <c:ptCount val="3"/>
                <c:pt idx="0">
                  <c:v>612329</c:v>
                </c:pt>
                <c:pt idx="1">
                  <c:v>224250</c:v>
                </c:pt>
                <c:pt idx="2">
                  <c:v>836579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'JUNIO 2024'!$B$359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2024'!$C$357:$H$357</c15:sqref>
                  </c15:fullRef>
                </c:ext>
              </c:extLst>
              <c:f>('JUNIO 2024'!$C$357,'JUNIO 2024'!$E$357,'JUNIO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2024'!$C$359:$H$359</c15:sqref>
                  </c15:fullRef>
                </c:ext>
              </c:extLst>
              <c:f>('JUNIO 2024'!$C$359,'JUNIO 2024'!$E$359,'JUNIO 2024'!$G$359)</c:f>
              <c:numCache>
                <c:formatCode>#,##0</c:formatCode>
                <c:ptCount val="3"/>
                <c:pt idx="0">
                  <c:v>620327</c:v>
                </c:pt>
                <c:pt idx="1">
                  <c:v>227699</c:v>
                </c:pt>
                <c:pt idx="2">
                  <c:v>848026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2024'!$B$1381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2024'!$C$1380:$H$1380</c15:sqref>
                  </c15:fullRef>
                </c:ext>
              </c:extLst>
              <c:f>('JUNIO 2024'!$C$1380,'JUNIO 2024'!$E$1380,'JUNIO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2024'!$C$1381:$H$1381</c15:sqref>
                  </c15:fullRef>
                </c:ext>
              </c:extLst>
              <c:f>('JUNIO 2024'!$C$1381,'JUNIO 2024'!$E$1381,'JUNIO 2024'!$G$1381)</c:f>
              <c:numCache>
                <c:formatCode>#,##0</c:formatCode>
                <c:ptCount val="3"/>
                <c:pt idx="0">
                  <c:v>246435</c:v>
                </c:pt>
                <c:pt idx="1">
                  <c:v>44666</c:v>
                </c:pt>
                <c:pt idx="2">
                  <c:v>291101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'JUNIO 2024'!$B$1382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2024'!$C$1380:$H$1380</c15:sqref>
                  </c15:fullRef>
                </c:ext>
              </c:extLst>
              <c:f>('JUNIO 2024'!$C$1380,'JUNIO 2024'!$E$1380,'JUNIO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2024'!$C$1382:$H$1382</c15:sqref>
                  </c15:fullRef>
                </c:ext>
              </c:extLst>
              <c:f>('JUNIO 2024'!$C$1382,'JUNIO 2024'!$E$1382,'JUNIO 2024'!$G$1382)</c:f>
              <c:numCache>
                <c:formatCode>#,##0</c:formatCode>
                <c:ptCount val="3"/>
                <c:pt idx="0">
                  <c:v>241848</c:v>
                </c:pt>
                <c:pt idx="1">
                  <c:v>50805</c:v>
                </c:pt>
                <c:pt idx="2">
                  <c:v>292653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2024'!$C$1380:$H$1380</c15:sqref>
                        </c15:fullRef>
                        <c15:formulaRef>
                          <c15:sqref>('JUNIO 2024'!$C$1380,'JUNIO 2024'!$E$1380,'JUNIO 2024'!$G$1380)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2024'!$C$1380:$H$1380</c15:sqref>
                        </c15:fullRef>
                        <c15:formulaRef>
                          <c15:sqref>('JUNIO 2024'!$C$1380,'JUNIO 2024'!$E$1380,'JUNIO 2024'!$G$1380)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2024'!$B$857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2024'!$C$856:$H$856</c15:sqref>
                  </c15:fullRef>
                </c:ext>
              </c:extLst>
              <c:f>('JUNIO 2024'!$C$856,'JUNIO 2024'!$E$856,'JUNIO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2024'!$C$857:$H$857</c15:sqref>
                  </c15:fullRef>
                </c:ext>
              </c:extLst>
              <c:f>('JUNIO 2024'!$C$857,'JUNIO 2024'!$E$857,'JUNIO 2024'!$G$857)</c:f>
              <c:numCache>
                <c:formatCode>#,##0</c:formatCode>
                <c:ptCount val="3"/>
                <c:pt idx="0">
                  <c:v>380914</c:v>
                </c:pt>
                <c:pt idx="1">
                  <c:v>51920</c:v>
                </c:pt>
                <c:pt idx="2">
                  <c:v>432834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'JUNIO 2024'!$B$858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2024'!$C$856:$H$856</c15:sqref>
                  </c15:fullRef>
                </c:ext>
              </c:extLst>
              <c:f>('JUNIO 2024'!$C$856,'JUNIO 2024'!$E$856,'JUNIO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2024'!$C$858:$H$858</c15:sqref>
                  </c15:fullRef>
                </c:ext>
              </c:extLst>
              <c:f>('JUNIO 2024'!$C$858,'JUNIO 2024'!$E$858,'JUNIO 2024'!$G$858)</c:f>
              <c:numCache>
                <c:formatCode>#,##0</c:formatCode>
                <c:ptCount val="3"/>
                <c:pt idx="0">
                  <c:v>390813</c:v>
                </c:pt>
                <c:pt idx="1">
                  <c:v>64172</c:v>
                </c:pt>
                <c:pt idx="2">
                  <c:v>454985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2024'!$C$856:$H$856</c15:sqref>
                        </c15:fullRef>
                        <c15:formulaRef>
                          <c15:sqref>('JUNIO 2024'!$C$856,'JUNIO 2024'!$E$856,'JUNIO 2024'!$G$856)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2024'!$C$856:$H$856</c15:sqref>
                        </c15:fullRef>
                        <c15:formulaRef>
                          <c15:sqref>('JUNIO 2024'!$C$856,'JUNIO 2024'!$E$856,'JUNIO 2024'!$G$856)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2024'!$B$982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2024'!$C$981:$H$981</c15:sqref>
                  </c15:fullRef>
                </c:ext>
              </c:extLst>
              <c:f>('JUNIO 2024'!$C$981,'JUNIO 2024'!$E$981,'JUNIO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2024'!$C$982:$H$982</c15:sqref>
                  </c15:fullRef>
                </c:ext>
              </c:extLst>
              <c:f>('JUNIO 2024'!$C$982,'JUNIO 2024'!$E$982,'JUNIO 2024'!$G$982)</c:f>
              <c:numCache>
                <c:formatCode>#,##0</c:formatCode>
                <c:ptCount val="3"/>
                <c:pt idx="0">
                  <c:v>82831</c:v>
                </c:pt>
                <c:pt idx="1">
                  <c:v>60522</c:v>
                </c:pt>
                <c:pt idx="2">
                  <c:v>143353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'JUNIO 2024'!$B$983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2024'!$C$981:$H$981</c15:sqref>
                  </c15:fullRef>
                </c:ext>
              </c:extLst>
              <c:f>('JUNIO 2024'!$C$981,'JUNIO 2024'!$E$981,'JUNIO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2024'!$C$983:$H$983</c15:sqref>
                  </c15:fullRef>
                </c:ext>
              </c:extLst>
              <c:f>('JUNIO 2024'!$C$983,'JUNIO 2024'!$E$983,'JUNIO 2024'!$G$983)</c:f>
              <c:numCache>
                <c:formatCode>#,##0</c:formatCode>
                <c:ptCount val="3"/>
                <c:pt idx="0">
                  <c:v>83471</c:v>
                </c:pt>
                <c:pt idx="1">
                  <c:v>57265</c:v>
                </c:pt>
                <c:pt idx="2">
                  <c:v>140736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2024'!$C$981:$H$981</c15:sqref>
                        </c15:fullRef>
                        <c15:formulaRef>
                          <c15:sqref>('JUNIO 2024'!$C$981,'JUNIO 2024'!$E$981,'JUNIO 2024'!$G$981)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2024'!$C$981:$H$981</c15:sqref>
                        </c15:fullRef>
                        <c15:formulaRef>
                          <c15:sqref>('JUNIO 2024'!$C$981,'JUNIO 2024'!$E$981,'JUNIO 2024'!$G$981)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2024'!$B$1107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2024'!$C$1106:$H$1106</c15:sqref>
                  </c15:fullRef>
                </c:ext>
              </c:extLst>
              <c:f>('JUNIO 2024'!$C$1106,'JUNIO 2024'!$E$1106,'JUNIO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2024'!$C$1107:$H$1107</c15:sqref>
                  </c15:fullRef>
                </c:ext>
              </c:extLst>
              <c:f>('JUNIO 2024'!$C$1107,'JUNIO 2024'!$E$1107,'JUNIO 2024'!$G$1107)</c:f>
              <c:numCache>
                <c:formatCode>#,##0</c:formatCode>
                <c:ptCount val="3"/>
                <c:pt idx="0">
                  <c:v>92728</c:v>
                </c:pt>
                <c:pt idx="1">
                  <c:v>103160</c:v>
                </c:pt>
                <c:pt idx="2">
                  <c:v>195888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'JUNIO 2024'!$B$1108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2024'!$C$1106:$H$1106</c15:sqref>
                  </c15:fullRef>
                </c:ext>
              </c:extLst>
              <c:f>('JUNIO 2024'!$C$1106,'JUNIO 2024'!$E$1106,'JUNIO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2024'!$C$1108:$H$1108</c15:sqref>
                  </c15:fullRef>
                </c:ext>
              </c:extLst>
              <c:f>('JUNIO 2024'!$C$1108,'JUNIO 2024'!$E$1108,'JUNIO 2024'!$G$1108)</c:f>
              <c:numCache>
                <c:formatCode>#,##0</c:formatCode>
                <c:ptCount val="3"/>
                <c:pt idx="0">
                  <c:v>107602</c:v>
                </c:pt>
                <c:pt idx="1">
                  <c:v>121508</c:v>
                </c:pt>
                <c:pt idx="2">
                  <c:v>229110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2024'!$C$1106:$H$1106</c15:sqref>
                        </c15:fullRef>
                        <c15:formulaRef>
                          <c15:sqref>('JUNIO 2024'!$C$1106,'JUNIO 2024'!$E$1106,'JUNIO 2024'!$G$1106)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2024'!$C$1106:$H$1106</c15:sqref>
                        </c15:fullRef>
                        <c15:formulaRef>
                          <c15:sqref>('JUNIO 2024'!$C$1106,'JUNIO 2024'!$E$1106,'JUNIO 2024'!$G$1106)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2024'!$B$1231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2024'!$C$1230:$H$1230</c15:sqref>
                  </c15:fullRef>
                </c:ext>
              </c:extLst>
              <c:f>('JUNIO 2024'!$C$1230,'JUNIO 2024'!$E$1230,'JUNIO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2024'!$C$1231:$H$1231</c15:sqref>
                  </c15:fullRef>
                </c:ext>
              </c:extLst>
              <c:f>('JUNIO 2024'!$C$1231,'JUNIO 2024'!$E$1231,'JUNIO 2024'!$G$1231)</c:f>
              <c:numCache>
                <c:formatCode>#,##0</c:formatCode>
                <c:ptCount val="3"/>
                <c:pt idx="0">
                  <c:v>157776</c:v>
                </c:pt>
                <c:pt idx="1">
                  <c:v>27041</c:v>
                </c:pt>
                <c:pt idx="2">
                  <c:v>184817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'JUNIO 2024'!$B$1232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2024'!$C$1230:$H$1230</c15:sqref>
                  </c15:fullRef>
                </c:ext>
              </c:extLst>
              <c:f>('JUNIO 2024'!$C$1230,'JUNIO 2024'!$E$1230,'JUNIO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2024'!$C$1232:$H$1232</c15:sqref>
                  </c15:fullRef>
                </c:ext>
              </c:extLst>
              <c:f>('JUNIO 2024'!$C$1232,'JUNIO 2024'!$E$1232,'JUNIO 2024'!$G$1232)</c:f>
              <c:numCache>
                <c:formatCode>#,##0</c:formatCode>
                <c:ptCount val="3"/>
                <c:pt idx="0">
                  <c:v>198679</c:v>
                </c:pt>
                <c:pt idx="1">
                  <c:v>31847</c:v>
                </c:pt>
                <c:pt idx="2">
                  <c:v>230526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2024'!$C$1230:$H$1230</c15:sqref>
                        </c15:fullRef>
                        <c15:formulaRef>
                          <c15:sqref>('JUNIO 2024'!$C$1230,'JUNIO 2024'!$E$1230,'JUNIO 2024'!$G$1230)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2024'!$C$1230:$H$1230</c15:sqref>
                        </c15:fullRef>
                        <c15:formulaRef>
                          <c15:sqref>('JUNIO 2024'!$C$1230,'JUNIO 2024'!$E$1230,'JUNIO 2024'!$G$1230)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2024'!$B$1008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2024'!$C$1007:$H$1007</c15:sqref>
                  </c15:fullRef>
                </c:ext>
              </c:extLst>
              <c:f>('JUNIO 2024'!$C$1007,'JUNIO 2024'!$E$1007,'JUNIO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2024'!$C$1008:$H$1008</c15:sqref>
                  </c15:fullRef>
                </c:ext>
              </c:extLst>
              <c:f>('JUNIO 2024'!$C$1008,'JUNIO 2024'!$E$1008,'JUNIO 2024'!$G$1008)</c:f>
              <c:numCache>
                <c:formatCode>#,##0</c:formatCode>
                <c:ptCount val="3"/>
                <c:pt idx="0">
                  <c:v>196164</c:v>
                </c:pt>
                <c:pt idx="1">
                  <c:v>102767</c:v>
                </c:pt>
                <c:pt idx="2">
                  <c:v>298931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'JUNIO 2024'!$B$1009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2024'!$C$1007:$H$1007</c15:sqref>
                  </c15:fullRef>
                </c:ext>
              </c:extLst>
              <c:f>('JUNIO 2024'!$C$1007,'JUNIO 2024'!$E$1007,'JUNIO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2024'!$C$1009:$H$1009</c15:sqref>
                  </c15:fullRef>
                </c:ext>
              </c:extLst>
              <c:f>('JUNIO 2024'!$C$1009,'JUNIO 2024'!$E$1009,'JUNIO 2024'!$G$1009)</c:f>
              <c:numCache>
                <c:formatCode>#,##0</c:formatCode>
                <c:ptCount val="3"/>
                <c:pt idx="0">
                  <c:v>191083</c:v>
                </c:pt>
                <c:pt idx="1">
                  <c:v>93220</c:v>
                </c:pt>
                <c:pt idx="2">
                  <c:v>284303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2024'!$C$1007:$H$1007</c15:sqref>
                        </c15:fullRef>
                        <c15:formulaRef>
                          <c15:sqref>('JUNIO 2024'!$C$1007,'JUNIO 2024'!$E$1007,'JUNIO 2024'!$G$1007)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2024'!$C$1007:$H$1007</c15:sqref>
                        </c15:fullRef>
                        <c15:formulaRef>
                          <c15:sqref>('JUNIO 2024'!$C$1007,'JUNIO 2024'!$E$1007,'JUNIO 2024'!$G$1007)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2024'!$B$1133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2024'!$C$1132:$H$1132</c15:sqref>
                  </c15:fullRef>
                </c:ext>
              </c:extLst>
              <c:f>('JUNIO 2024'!$C$1132,'JUNIO 2024'!$E$1132,'JUNIO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2024'!$C$1133:$H$1133</c15:sqref>
                  </c15:fullRef>
                </c:ext>
              </c:extLst>
              <c:f>('JUNIO 2024'!$C$1133,'JUNIO 2024'!$E$1133,'JUNIO 2024'!$G$1133)</c:f>
              <c:numCache>
                <c:formatCode>#,##0</c:formatCode>
                <c:ptCount val="3"/>
                <c:pt idx="0">
                  <c:v>162194</c:v>
                </c:pt>
                <c:pt idx="1">
                  <c:v>113571</c:v>
                </c:pt>
                <c:pt idx="2">
                  <c:v>275765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'JUNIO 2024'!$B$1134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2024'!$C$1132:$H$1132</c15:sqref>
                  </c15:fullRef>
                </c:ext>
              </c:extLst>
              <c:f>('JUNIO 2024'!$C$1132,'JUNIO 2024'!$E$1132,'JUNIO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2024'!$C$1134:$H$1134</c15:sqref>
                  </c15:fullRef>
                </c:ext>
              </c:extLst>
              <c:f>('JUNIO 2024'!$C$1134,'JUNIO 2024'!$E$1134,'JUNIO 2024'!$G$1134)</c:f>
              <c:numCache>
                <c:formatCode>#,##0</c:formatCode>
                <c:ptCount val="3"/>
                <c:pt idx="0">
                  <c:v>191727</c:v>
                </c:pt>
                <c:pt idx="1">
                  <c:v>133286</c:v>
                </c:pt>
                <c:pt idx="2">
                  <c:v>325013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'JUNIO 2024'!$B$1132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2024'!$C$1132:$H$1132</c15:sqref>
                        </c15:fullRef>
                        <c15:formulaRef>
                          <c15:sqref>('JUNIO 2024'!$C$1132,'JUNIO 2024'!$E$1132,'JUNIO 2024'!$G$1132)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2024'!$C$1132:$H$1132</c15:sqref>
                        </c15:fullRef>
                        <c15:formulaRef>
                          <c15:sqref>('JUNIO 2024'!$C$1132,'JUNIO 2024'!$E$1132,'JUNIO 2024'!$G$1132)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'JUNIO 2024'!$B$1419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'JUNIO 2024'!$F$1419</c:f>
              <c:numCache>
                <c:formatCode>#,##0</c:formatCode>
                <c:ptCount val="1"/>
                <c:pt idx="0">
                  <c:v>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'JUNIO 2024'!$B$1421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'JUNIO 2024'!$F$1421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'JUNIO 2024'!$B$1423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'JUNIO 2024'!$F$1423</c:f>
              <c:numCache>
                <c:formatCode>#,##0</c:formatCode>
                <c:ptCount val="1"/>
                <c:pt idx="0">
                  <c:v>4230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'JUNIO 2024'!$B$1425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'JUNIO 2024'!$F$1425</c:f>
              <c:numCache>
                <c:formatCode>#,##0</c:formatCode>
                <c:ptCount val="1"/>
                <c:pt idx="0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'JUNIO 2024'!$B$1427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'JUNIO 2024'!$F$1427</c:f>
              <c:numCache>
                <c:formatCode>#,##0</c:formatCode>
                <c:ptCount val="1"/>
                <c:pt idx="0">
                  <c:v>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'JUNIO 2024'!$B$1429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'JUNIO 2024'!$F$1429</c:f>
              <c:numCache>
                <c:formatCode>#,##0</c:formatCode>
                <c:ptCount val="1"/>
                <c:pt idx="0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2024'!$J$1478:$J$1486</c:f>
              <c:numCache>
                <c:formatCode>#,##0</c:formatCode>
                <c:ptCount val="9"/>
                <c:pt idx="0">
                  <c:v>6102</c:v>
                </c:pt>
                <c:pt idx="1">
                  <c:v>10996</c:v>
                </c:pt>
                <c:pt idx="2">
                  <c:v>12655</c:v>
                </c:pt>
                <c:pt idx="3">
                  <c:v>3812</c:v>
                </c:pt>
                <c:pt idx="4">
                  <c:v>12131</c:v>
                </c:pt>
                <c:pt idx="5">
                  <c:v>6741</c:v>
                </c:pt>
                <c:pt idx="6">
                  <c:v>4241</c:v>
                </c:pt>
                <c:pt idx="7">
                  <c:v>9377</c:v>
                </c:pt>
                <c:pt idx="8">
                  <c:v>3780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2024'!$C$1504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'JUNIO 2024'!$E$1504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17</c:v>
                </c:pt>
                <c:pt idx="2">
                  <c:v>36</c:v>
                </c:pt>
                <c:pt idx="3">
                  <c:v>4</c:v>
                </c:pt>
                <c:pt idx="4">
                  <c:v>17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'JUNIO 2024'!$G$1504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'JUNIO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'JUNIO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'JUNIO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4421</c:v>
                      </c:pt>
                      <c:pt idx="2">
                        <c:v>7939</c:v>
                      </c:pt>
                      <c:pt idx="3">
                        <c:v>1283</c:v>
                      </c:pt>
                      <c:pt idx="4">
                        <c:v>4484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2024'!$B$388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2024'!$C$387:$H$387</c15:sqref>
                  </c15:fullRef>
                </c:ext>
              </c:extLst>
              <c:f>('JUNIO 2024'!$C$387,'JUNIO 2024'!$E$387,'JUNIO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2024'!$C$388:$H$388</c15:sqref>
                  </c15:fullRef>
                </c:ext>
              </c:extLst>
              <c:f>('JUNIO 2024'!$C$388,'JUNIO 2024'!$E$388,'JUNIO 2024'!$G$388)</c:f>
              <c:numCache>
                <c:formatCode>#,##0</c:formatCode>
                <c:ptCount val="3"/>
                <c:pt idx="0">
                  <c:v>1004228</c:v>
                </c:pt>
                <c:pt idx="1">
                  <c:v>317537</c:v>
                </c:pt>
                <c:pt idx="2">
                  <c:v>1321765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'JUNIO 2024'!$B$389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2024'!$C$387:$H$387</c15:sqref>
                  </c15:fullRef>
                </c:ext>
              </c:extLst>
              <c:f>('JUNIO 2024'!$C$387,'JUNIO 2024'!$E$387,'JUNIO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2024'!$C$389:$H$389</c15:sqref>
                  </c15:fullRef>
                </c:ext>
              </c:extLst>
              <c:f>('JUNIO 2024'!$C$389,'JUNIO 2024'!$E$389,'JUNIO 2024'!$G$389)</c:f>
              <c:numCache>
                <c:formatCode>#,##0</c:formatCode>
                <c:ptCount val="3"/>
                <c:pt idx="0">
                  <c:v>1031120</c:v>
                </c:pt>
                <c:pt idx="1">
                  <c:v>331467</c:v>
                </c:pt>
                <c:pt idx="2">
                  <c:v>1362587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8.040593813681081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2.68019793789368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39</c:v>
                </c:pt>
                <c:pt idx="3">
                  <c:v>4</c:v>
                </c:pt>
                <c:pt idx="4">
                  <c:v>19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2024'!$C$1600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14</c:v>
                </c:pt>
                <c:pt idx="2">
                  <c:v>18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'JUNIO 2024'!$E$1600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34</c:v>
                </c:pt>
                <c:pt idx="2">
                  <c:v>62</c:v>
                </c:pt>
                <c:pt idx="3">
                  <c:v>11</c:v>
                </c:pt>
                <c:pt idx="4">
                  <c:v>12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'JUNIO 2024'!$G$1600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'JUNIO 2024'!$I$1600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'JUNIO 2024'!$I$1602:$I$1610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37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'JUNIO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'JUNIO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'JUNIO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4421</c:v>
                      </c:pt>
                      <c:pt idx="2">
                        <c:v>7939</c:v>
                      </c:pt>
                      <c:pt idx="3">
                        <c:v>1283</c:v>
                      </c:pt>
                      <c:pt idx="4">
                        <c:v>4484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2024'!$L$1602:$L$1610</c:f>
              <c:numCache>
                <c:formatCode>#,##0</c:formatCode>
                <c:ptCount val="9"/>
                <c:pt idx="0">
                  <c:v>823</c:v>
                </c:pt>
                <c:pt idx="1">
                  <c:v>3188</c:v>
                </c:pt>
                <c:pt idx="2">
                  <c:v>4937</c:v>
                </c:pt>
                <c:pt idx="3">
                  <c:v>1101</c:v>
                </c:pt>
                <c:pt idx="4">
                  <c:v>645</c:v>
                </c:pt>
                <c:pt idx="5">
                  <c:v>1669</c:v>
                </c:pt>
                <c:pt idx="6">
                  <c:v>649</c:v>
                </c:pt>
                <c:pt idx="7">
                  <c:v>1190</c:v>
                </c:pt>
                <c:pt idx="8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2024'!$B$1692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2024'!$C$1692:$K$1692</c:f>
              <c:numCache>
                <c:formatCode>#,##0</c:formatCode>
                <c:ptCount val="9"/>
                <c:pt idx="0">
                  <c:v>629</c:v>
                </c:pt>
                <c:pt idx="1">
                  <c:v>864</c:v>
                </c:pt>
                <c:pt idx="2">
                  <c:v>1245</c:v>
                </c:pt>
                <c:pt idx="3">
                  <c:v>357</c:v>
                </c:pt>
                <c:pt idx="4">
                  <c:v>758</c:v>
                </c:pt>
                <c:pt idx="5">
                  <c:v>550</c:v>
                </c:pt>
                <c:pt idx="6">
                  <c:v>354</c:v>
                </c:pt>
                <c:pt idx="7">
                  <c:v>922</c:v>
                </c:pt>
                <c:pt idx="8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2024'!$C$1693:$K$1693</c:f>
              <c:numCache>
                <c:formatCode>#,##0</c:formatCode>
                <c:ptCount val="9"/>
                <c:pt idx="0">
                  <c:v>61337</c:v>
                </c:pt>
                <c:pt idx="1">
                  <c:v>74876</c:v>
                </c:pt>
                <c:pt idx="2">
                  <c:v>80124</c:v>
                </c:pt>
                <c:pt idx="3">
                  <c:v>30002</c:v>
                </c:pt>
                <c:pt idx="4">
                  <c:v>60563</c:v>
                </c:pt>
                <c:pt idx="5">
                  <c:v>60481</c:v>
                </c:pt>
                <c:pt idx="6">
                  <c:v>30349</c:v>
                </c:pt>
                <c:pt idx="7">
                  <c:v>97996</c:v>
                </c:pt>
                <c:pt idx="8">
                  <c:v>32830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'JUNIO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2024'!$E$1540:$E$1548</c:f>
              <c:numCache>
                <c:formatCode>#,##0</c:formatCode>
                <c:ptCount val="9"/>
                <c:pt idx="0">
                  <c:v>925</c:v>
                </c:pt>
                <c:pt idx="1">
                  <c:v>342</c:v>
                </c:pt>
                <c:pt idx="2">
                  <c:v>409</c:v>
                </c:pt>
                <c:pt idx="3">
                  <c:v>210</c:v>
                </c:pt>
                <c:pt idx="4">
                  <c:v>506</c:v>
                </c:pt>
                <c:pt idx="5">
                  <c:v>397</c:v>
                </c:pt>
                <c:pt idx="6">
                  <c:v>295</c:v>
                </c:pt>
                <c:pt idx="7">
                  <c:v>166</c:v>
                </c:pt>
                <c:pt idx="8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'JUNIO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2024'!$G$1540:$G$1548</c:f>
              <c:numCache>
                <c:formatCode>#,##0</c:formatCode>
                <c:ptCount val="9"/>
                <c:pt idx="0">
                  <c:v>56</c:v>
                </c:pt>
                <c:pt idx="1">
                  <c:v>89</c:v>
                </c:pt>
                <c:pt idx="2">
                  <c:v>102</c:v>
                </c:pt>
                <c:pt idx="3">
                  <c:v>43</c:v>
                </c:pt>
                <c:pt idx="4">
                  <c:v>55</c:v>
                </c:pt>
                <c:pt idx="5">
                  <c:v>47</c:v>
                </c:pt>
                <c:pt idx="6">
                  <c:v>61</c:v>
                </c:pt>
                <c:pt idx="7">
                  <c:v>34</c:v>
                </c:pt>
                <c:pt idx="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'JUNIO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'JUNIO 2024'!$I$1540:$I$1548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2024'!$L$1540:$L$1548</c:f>
              <c:numCache>
                <c:formatCode>#,##0</c:formatCode>
                <c:ptCount val="9"/>
                <c:pt idx="0">
                  <c:v>7899</c:v>
                </c:pt>
                <c:pt idx="1">
                  <c:v>5252</c:v>
                </c:pt>
                <c:pt idx="2">
                  <c:v>4606</c:v>
                </c:pt>
                <c:pt idx="3">
                  <c:v>2632</c:v>
                </c:pt>
                <c:pt idx="4">
                  <c:v>4755</c:v>
                </c:pt>
                <c:pt idx="5">
                  <c:v>4302</c:v>
                </c:pt>
                <c:pt idx="6">
                  <c:v>4042</c:v>
                </c:pt>
                <c:pt idx="7">
                  <c:v>2227</c:v>
                </c:pt>
                <c:pt idx="8">
                  <c:v>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2024'!$C$1549</c:f>
              <c:numCache>
                <c:formatCode>#,##0</c:formatCode>
                <c:ptCount val="1"/>
                <c:pt idx="0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'JUNIO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2024'!$E$1549</c:f>
              <c:numCache>
                <c:formatCode>#,##0</c:formatCode>
                <c:ptCount val="1"/>
                <c:pt idx="0">
                  <c:v>3449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'JUNIO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2024'!$G$1549</c:f>
              <c:numCache>
                <c:formatCode>#,##0</c:formatCode>
                <c:ptCount val="1"/>
                <c:pt idx="0">
                  <c:v>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'JUNIO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'JUNIO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2024'!$I$1549</c:f>
              <c:numCache>
                <c:formatCode>#,##0</c:formatCode>
                <c:ptCount val="1"/>
                <c:pt idx="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2024'!$C$1538:$J$1538</c15:sqref>
                  </c15:fullRef>
                </c:ext>
              </c:extLst>
              <c:f>('JUNIO 2024'!$C$1538,'JUNIO 2024'!$E$1538,'JUNIO 2024'!$G$1538,'JUNIO 2024'!$I$1538)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2024'!$C$1549:$J$1549</c15:sqref>
                  </c15:fullRef>
                </c:ext>
              </c:extLst>
              <c:f>('JUNIO 2024'!$C$1549,'JUNIO 2024'!$E$1549,'JUNIO 2024'!$G$1549,'JUNIO 2024'!$I$1549)</c:f>
              <c:numCache>
                <c:formatCode>#,##0</c:formatCode>
                <c:ptCount val="4"/>
                <c:pt idx="0">
                  <c:v>107</c:v>
                </c:pt>
                <c:pt idx="1">
                  <c:v>3449</c:v>
                </c:pt>
                <c:pt idx="2">
                  <c:v>539</c:v>
                </c:pt>
                <c:pt idx="3">
                  <c:v>135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'JUNIO 2024'!$D$1549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4E46-4F33-8A50-E24284EB8A54}"/>
                      </c:ext>
                    </c:extLst>
                  </c15:dLbl>
                </c15:categoryFilterException>
                <c15:categoryFilterException>
                  <c15:sqref>'JUNIO 2024'!$F$1549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4E46-4F33-8A50-E24284EB8A54}"/>
                      </c:ext>
                    </c:extLst>
                  </c15:dLbl>
                </c15:categoryFilterException>
                <c15:categoryFilterException>
                  <c15:sqref>'JUNIO 2024'!$H$1549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4E46-4F33-8A50-E24284EB8A54}"/>
                      </c:ext>
                    </c:extLst>
                  </c15:dLbl>
                </c15:categoryFilterException>
                <c15:categoryFilterException>
                  <c15:sqref>'JUNIO 2024'!$J$1549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4E46-4F33-8A50-E24284EB8A54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2024'!$B$373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'JUNIO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2024'!$C$373:$K$373</c:f>
              <c:numCache>
                <c:formatCode>#,##0</c:formatCode>
                <c:ptCount val="9"/>
                <c:pt idx="0">
                  <c:v>72623</c:v>
                </c:pt>
                <c:pt idx="1">
                  <c:v>152715</c:v>
                </c:pt>
                <c:pt idx="2">
                  <c:v>169330</c:v>
                </c:pt>
                <c:pt idx="3">
                  <c:v>44329</c:v>
                </c:pt>
                <c:pt idx="4">
                  <c:v>121020</c:v>
                </c:pt>
                <c:pt idx="5">
                  <c:v>95344</c:v>
                </c:pt>
                <c:pt idx="6">
                  <c:v>39655</c:v>
                </c:pt>
                <c:pt idx="7">
                  <c:v>102983</c:v>
                </c:pt>
                <c:pt idx="8">
                  <c:v>38580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'JUNIO 2024'!$B$374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'JUNIO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2024'!$C$374:$K$374</c:f>
              <c:numCache>
                <c:formatCode>#,##0</c:formatCode>
                <c:ptCount val="9"/>
                <c:pt idx="0">
                  <c:v>82795</c:v>
                </c:pt>
                <c:pt idx="1">
                  <c:v>145313</c:v>
                </c:pt>
                <c:pt idx="2">
                  <c:v>169430</c:v>
                </c:pt>
                <c:pt idx="3">
                  <c:v>45496</c:v>
                </c:pt>
                <c:pt idx="4">
                  <c:v>134672</c:v>
                </c:pt>
                <c:pt idx="5">
                  <c:v>92702</c:v>
                </c:pt>
                <c:pt idx="6">
                  <c:v>39620</c:v>
                </c:pt>
                <c:pt idx="7">
                  <c:v>93767</c:v>
                </c:pt>
                <c:pt idx="8">
                  <c:v>44231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('JUNIO 2024'!$B$1419,'JUNIO 2024'!$B$1421,'JUNIO 2024'!$B$1423,'JUNIO 2024'!$B$1425,'JUNIO 2024'!$B$1427,'JUNIO 2024'!$B$1429)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('JUNIO 2024'!$F$1420,'JUNIO 2024'!$F$1422,'JUNIO 2024'!$F$1424,'JUNIO 2024'!$F$1426,'JUNIO 2024'!$F$1428,'JUNIO 2024'!$F$1430)</c:f>
              <c:numCache>
                <c:formatCode>#,##0</c:formatCode>
                <c:ptCount val="6"/>
                <c:pt idx="0">
                  <c:v>69835</c:v>
                </c:pt>
                <c:pt idx="1">
                  <c:v>38343</c:v>
                </c:pt>
                <c:pt idx="2">
                  <c:v>38403</c:v>
                </c:pt>
                <c:pt idx="3">
                  <c:v>14377</c:v>
                </c:pt>
                <c:pt idx="4">
                  <c:v>29517</c:v>
                </c:pt>
                <c:pt idx="5">
                  <c:v>10036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2024'!$B$1629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2024'!$D$1629:$L$1629</c:f>
              <c:numCache>
                <c:formatCode>#,##0</c:formatCode>
                <c:ptCount val="9"/>
                <c:pt idx="0">
                  <c:v>349</c:v>
                </c:pt>
                <c:pt idx="1">
                  <c:v>140</c:v>
                </c:pt>
                <c:pt idx="2">
                  <c:v>196</c:v>
                </c:pt>
                <c:pt idx="3">
                  <c:v>39</c:v>
                </c:pt>
                <c:pt idx="4">
                  <c:v>79</c:v>
                </c:pt>
                <c:pt idx="5">
                  <c:v>281</c:v>
                </c:pt>
                <c:pt idx="6">
                  <c:v>81</c:v>
                </c:pt>
                <c:pt idx="7">
                  <c:v>87</c:v>
                </c:pt>
                <c:pt idx="8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'JUNIO 2024'!$B$1631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2024'!$D$1631:$L$1631</c:f>
              <c:numCache>
                <c:formatCode>#,##0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'JUNIO 2024'!$B$1633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2024'!$D$1633:$L$1633</c:f>
              <c:numCache>
                <c:formatCode>#,##0</c:formatCode>
                <c:ptCount val="9"/>
                <c:pt idx="0">
                  <c:v>169</c:v>
                </c:pt>
                <c:pt idx="1">
                  <c:v>39</c:v>
                </c:pt>
                <c:pt idx="2">
                  <c:v>21</c:v>
                </c:pt>
                <c:pt idx="3">
                  <c:v>7</c:v>
                </c:pt>
                <c:pt idx="4">
                  <c:v>40</c:v>
                </c:pt>
                <c:pt idx="5">
                  <c:v>107</c:v>
                </c:pt>
                <c:pt idx="6">
                  <c:v>10</c:v>
                </c:pt>
                <c:pt idx="7">
                  <c:v>24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'JUNIO 2024'!$B$1635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2024'!$D$1635:$L$1635</c:f>
              <c:numCache>
                <c:formatCode>#,##0</c:formatCode>
                <c:ptCount val="9"/>
                <c:pt idx="0">
                  <c:v>390</c:v>
                </c:pt>
                <c:pt idx="1">
                  <c:v>362</c:v>
                </c:pt>
                <c:pt idx="2">
                  <c:v>639</c:v>
                </c:pt>
                <c:pt idx="3">
                  <c:v>44</c:v>
                </c:pt>
                <c:pt idx="4">
                  <c:v>572</c:v>
                </c:pt>
                <c:pt idx="5">
                  <c:v>85</c:v>
                </c:pt>
                <c:pt idx="6">
                  <c:v>166</c:v>
                </c:pt>
                <c:pt idx="7">
                  <c:v>190</c:v>
                </c:pt>
                <c:pt idx="8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'JUNIO 2024'!$B$1637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2024'!$D$1637:$L$1637</c:f>
              <c:numCache>
                <c:formatCode>#,##0</c:formatCode>
                <c:ptCount val="9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2024'!$D$1640:$L$1640</c:f>
              <c:numCache>
                <c:formatCode>#,##0</c:formatCode>
                <c:ptCount val="9"/>
                <c:pt idx="0">
                  <c:v>6714</c:v>
                </c:pt>
                <c:pt idx="1">
                  <c:v>3514</c:v>
                </c:pt>
                <c:pt idx="2">
                  <c:v>4622</c:v>
                </c:pt>
                <c:pt idx="3">
                  <c:v>632</c:v>
                </c:pt>
                <c:pt idx="4">
                  <c:v>3714</c:v>
                </c:pt>
                <c:pt idx="5">
                  <c:v>4442</c:v>
                </c:pt>
                <c:pt idx="6">
                  <c:v>1625</c:v>
                </c:pt>
                <c:pt idx="7">
                  <c:v>1833</c:v>
                </c:pt>
                <c:pt idx="8">
                  <c:v>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2024'!$D$1640:$L$1640</c:f>
              <c:numCache>
                <c:formatCode>#,##0</c:formatCode>
                <c:ptCount val="9"/>
                <c:pt idx="0">
                  <c:v>6714</c:v>
                </c:pt>
                <c:pt idx="1">
                  <c:v>3514</c:v>
                </c:pt>
                <c:pt idx="2">
                  <c:v>4622</c:v>
                </c:pt>
                <c:pt idx="3">
                  <c:v>632</c:v>
                </c:pt>
                <c:pt idx="4">
                  <c:v>3714</c:v>
                </c:pt>
                <c:pt idx="5">
                  <c:v>4442</c:v>
                </c:pt>
                <c:pt idx="6">
                  <c:v>1625</c:v>
                </c:pt>
                <c:pt idx="7">
                  <c:v>1833</c:v>
                </c:pt>
                <c:pt idx="8">
                  <c:v>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2024'!$B$1663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2024'!$D$1663:$L$1663</c:f>
              <c:numCache>
                <c:formatCode>#,##0</c:formatCode>
                <c:ptCount val="9"/>
                <c:pt idx="0">
                  <c:v>55</c:v>
                </c:pt>
                <c:pt idx="1">
                  <c:v>44</c:v>
                </c:pt>
                <c:pt idx="2">
                  <c:v>53</c:v>
                </c:pt>
                <c:pt idx="3">
                  <c:v>6</c:v>
                </c:pt>
                <c:pt idx="4">
                  <c:v>103</c:v>
                </c:pt>
                <c:pt idx="5">
                  <c:v>40</c:v>
                </c:pt>
                <c:pt idx="6">
                  <c:v>18</c:v>
                </c:pt>
                <c:pt idx="7">
                  <c:v>28</c:v>
                </c:pt>
                <c:pt idx="8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'JUNIO 2024'!$B$1665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2024'!$D$1665:$L$1665</c:f>
              <c:numCache>
                <c:formatCode>#,##0</c:formatCode>
                <c:ptCount val="9"/>
                <c:pt idx="0">
                  <c:v>31</c:v>
                </c:pt>
                <c:pt idx="1">
                  <c:v>14</c:v>
                </c:pt>
                <c:pt idx="2">
                  <c:v>12</c:v>
                </c:pt>
                <c:pt idx="3">
                  <c:v>8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  <c:pt idx="7">
                  <c:v>14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'JUNIO 2024'!$B$1667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2024'!$D$1667:$L$1667</c:f>
              <c:numCache>
                <c:formatCode>#,##0</c:formatCode>
                <c:ptCount val="9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'JUNIO 2024'!$B$1669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'JUNIO 2024'!$B$1671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2024'!$B$403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2024'!$C$403:$K$403</c:f>
              <c:numCache>
                <c:formatCode>#,##0</c:formatCode>
                <c:ptCount val="9"/>
                <c:pt idx="0">
                  <c:v>118779</c:v>
                </c:pt>
                <c:pt idx="1">
                  <c:v>218346</c:v>
                </c:pt>
                <c:pt idx="2">
                  <c:v>251566</c:v>
                </c:pt>
                <c:pt idx="3">
                  <c:v>73800</c:v>
                </c:pt>
                <c:pt idx="4">
                  <c:v>215660</c:v>
                </c:pt>
                <c:pt idx="5">
                  <c:v>143971</c:v>
                </c:pt>
                <c:pt idx="6">
                  <c:v>72001</c:v>
                </c:pt>
                <c:pt idx="7">
                  <c:v>157938</c:v>
                </c:pt>
                <c:pt idx="8">
                  <c:v>69704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'JUNIO 2024'!$B$404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'JUNIO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2024'!$C$404:$K$404</c:f>
              <c:numCache>
                <c:formatCode>#,##0</c:formatCode>
                <c:ptCount val="9"/>
                <c:pt idx="0">
                  <c:v>128145</c:v>
                </c:pt>
                <c:pt idx="1">
                  <c:v>212892</c:v>
                </c:pt>
                <c:pt idx="2">
                  <c:v>255773</c:v>
                </c:pt>
                <c:pt idx="3">
                  <c:v>74743</c:v>
                </c:pt>
                <c:pt idx="4">
                  <c:v>235946</c:v>
                </c:pt>
                <c:pt idx="5">
                  <c:v>150104</c:v>
                </c:pt>
                <c:pt idx="6">
                  <c:v>68670</c:v>
                </c:pt>
                <c:pt idx="7">
                  <c:v>169482</c:v>
                </c:pt>
                <c:pt idx="8">
                  <c:v>66832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2024'!$B$420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2024'!$C$419:$H$419</c15:sqref>
                  </c15:fullRef>
                </c:ext>
              </c:extLst>
              <c:f>('JUNIO 2024'!$C$419,'JUNIO 2024'!$E$419,'JUNIO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2024'!$C$420:$H$420</c15:sqref>
                  </c15:fullRef>
                </c:ext>
              </c:extLst>
              <c:f>('JUNIO 2024'!$C$420,'JUNIO 2024'!$E$420,'JUNIO 2024'!$G$420)</c:f>
              <c:numCache>
                <c:formatCode>#,##0</c:formatCode>
                <c:ptCount val="3"/>
                <c:pt idx="0">
                  <c:v>2932523</c:v>
                </c:pt>
                <c:pt idx="1">
                  <c:v>896343</c:v>
                </c:pt>
                <c:pt idx="2">
                  <c:v>3828866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'JUNIO 2024'!$B$421</c:f>
              <c:strCache>
                <c:ptCount val="1"/>
                <c:pt idx="0">
                  <c:v>ENERO - JUNIO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2024'!$C$419:$H$419</c15:sqref>
                  </c15:fullRef>
                </c:ext>
              </c:extLst>
              <c:f>('JUNIO 2024'!$C$419,'JUNIO 2024'!$E$419,'JUNIO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2024'!$C$421:$H$421</c15:sqref>
                  </c15:fullRef>
                </c:ext>
              </c:extLst>
              <c:f>('JUNIO 2024'!$C$421,'JUNIO 2024'!$E$421,'JUNIO 2024'!$G$421)</c:f>
              <c:numCache>
                <c:formatCode>#,##0</c:formatCode>
                <c:ptCount val="3"/>
                <c:pt idx="0">
                  <c:v>2988777</c:v>
                </c:pt>
                <c:pt idx="1">
                  <c:v>998569</c:v>
                </c:pt>
                <c:pt idx="2">
                  <c:v>3987346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png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19.png"/><Relationship Id="rId9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1839</xdr:row>
      <xdr:rowOff>121104</xdr:rowOff>
    </xdr:from>
    <xdr:to>
      <xdr:col>11</xdr:col>
      <xdr:colOff>277133</xdr:colOff>
      <xdr:row>1858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0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23812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11</xdr:col>
      <xdr:colOff>952500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12</xdr:col>
      <xdr:colOff>0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0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593</xdr:row>
      <xdr:rowOff>0</xdr:rowOff>
    </xdr:from>
    <xdr:to>
      <xdr:col>10</xdr:col>
      <xdr:colOff>12700</xdr:colOff>
      <xdr:row>601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7</xdr:col>
      <xdr:colOff>970472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11906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718</xdr:row>
      <xdr:rowOff>0</xdr:rowOff>
    </xdr:from>
    <xdr:to>
      <xdr:col>10</xdr:col>
      <xdr:colOff>12700</xdr:colOff>
      <xdr:row>726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11906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11906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0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7</xdr:col>
      <xdr:colOff>964406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0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0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843</xdr:row>
      <xdr:rowOff>0</xdr:rowOff>
    </xdr:from>
    <xdr:to>
      <xdr:col>10</xdr:col>
      <xdr:colOff>12700</xdr:colOff>
      <xdr:row>851</xdr:row>
      <xdr:rowOff>0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968</xdr:row>
      <xdr:rowOff>0</xdr:rowOff>
    </xdr:from>
    <xdr:to>
      <xdr:col>10</xdr:col>
      <xdr:colOff>12700</xdr:colOff>
      <xdr:row>976</xdr:row>
      <xdr:rowOff>0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1093</xdr:row>
      <xdr:rowOff>0</xdr:rowOff>
    </xdr:from>
    <xdr:to>
      <xdr:col>10</xdr:col>
      <xdr:colOff>12700</xdr:colOff>
      <xdr:row>1101</xdr:row>
      <xdr:rowOff>0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7</xdr:col>
      <xdr:colOff>964406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0</xdr:colOff>
      <xdr:row>867</xdr:row>
      <xdr:rowOff>309561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11906</xdr:colOff>
      <xdr:row>992</xdr:row>
      <xdr:rowOff>309562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7</xdr:col>
      <xdr:colOff>961486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0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225</xdr:row>
      <xdr:rowOff>157959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246</xdr:row>
      <xdr:rowOff>0</xdr:rowOff>
    </xdr:from>
    <xdr:to>
      <xdr:col>11</xdr:col>
      <xdr:colOff>16575</xdr:colOff>
      <xdr:row>267</xdr:row>
      <xdr:rowOff>16376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73086B-2420-ADA4-9A87-152E5722F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97844" y="45196125"/>
          <a:ext cx="8803387" cy="651718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17971</xdr:colOff>
      <xdr:row>291</xdr:row>
      <xdr:rowOff>28569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A43611-5B73-9C3C-54AB-461475F5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6156" y="51677618"/>
          <a:ext cx="8833089" cy="663316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59531</xdr:rowOff>
    </xdr:from>
    <xdr:to>
      <xdr:col>11</xdr:col>
      <xdr:colOff>35943</xdr:colOff>
      <xdr:row>308</xdr:row>
      <xdr:rowOff>35321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8578B4-CCFA-0164-5E2A-0C56DD439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6156" y="58341748"/>
          <a:ext cx="8851061" cy="53223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34865</xdr:colOff>
      <xdr:row>326</xdr:row>
      <xdr:rowOff>10935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BA543FF-CA3E-33BD-D5C1-8E36897AF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97844" y="64698563"/>
          <a:ext cx="8821677" cy="52734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11</xdr:col>
      <xdr:colOff>966001</xdr:colOff>
      <xdr:row>440</xdr:row>
      <xdr:rowOff>304140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B181EA8-8BCC-B495-09B6-3D44FC010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5802" y="102591439"/>
          <a:ext cx="11461473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11</xdr:col>
      <xdr:colOff>978194</xdr:colOff>
      <xdr:row>500</xdr:row>
      <xdr:rowOff>298044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24D2343-C4B5-4923-D919-07CFD3F48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5802" y="121461722"/>
          <a:ext cx="11473666" cy="2499577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619</xdr:row>
      <xdr:rowOff>0</xdr:rowOff>
    </xdr:from>
    <xdr:to>
      <xdr:col>12</xdr:col>
      <xdr:colOff>17971</xdr:colOff>
      <xdr:row>626</xdr:row>
      <xdr:rowOff>304140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1313E26-7A05-DDA8-9388-2F1CDA52A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5801" y="160622052"/>
          <a:ext cx="11492901" cy="2505673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645</xdr:row>
      <xdr:rowOff>0</xdr:rowOff>
    </xdr:from>
    <xdr:to>
      <xdr:col>12</xdr:col>
      <xdr:colOff>26957</xdr:colOff>
      <xdr:row>652</xdr:row>
      <xdr:rowOff>304140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BBA54F6-E7AA-D771-04A2-D431B5D8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5801" y="168799175"/>
          <a:ext cx="11501887" cy="25056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26958</xdr:colOff>
      <xdr:row>751</xdr:row>
      <xdr:rowOff>310237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BD9443C-4F30-7BDD-1E58-46B407439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5802" y="199467877"/>
          <a:ext cx="11501887" cy="2511770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770</xdr:row>
      <xdr:rowOff>0</xdr:rowOff>
    </xdr:from>
    <xdr:to>
      <xdr:col>12</xdr:col>
      <xdr:colOff>26957</xdr:colOff>
      <xdr:row>777</xdr:row>
      <xdr:rowOff>298044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DBAD441-C713-0399-21F1-65D9A406D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5801" y="207645000"/>
          <a:ext cx="11501887" cy="2499577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869</xdr:row>
      <xdr:rowOff>0</xdr:rowOff>
    </xdr:from>
    <xdr:to>
      <xdr:col>12</xdr:col>
      <xdr:colOff>26957</xdr:colOff>
      <xdr:row>876</xdr:row>
      <xdr:rowOff>304140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12A7F21E-9999-864D-711B-BD16AF6FE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5801" y="238313703"/>
          <a:ext cx="11501887" cy="2505673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895</xdr:row>
      <xdr:rowOff>0</xdr:rowOff>
    </xdr:from>
    <xdr:to>
      <xdr:col>11</xdr:col>
      <xdr:colOff>979456</xdr:colOff>
      <xdr:row>902</xdr:row>
      <xdr:rowOff>298044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6A7ED4-007F-308B-3229-6FE803C3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5801" y="246490825"/>
          <a:ext cx="11474929" cy="2499577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994</xdr:row>
      <xdr:rowOff>0</xdr:rowOff>
    </xdr:from>
    <xdr:to>
      <xdr:col>12</xdr:col>
      <xdr:colOff>17971</xdr:colOff>
      <xdr:row>1001</xdr:row>
      <xdr:rowOff>304140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9150BCCF-7BCA-A9B9-E426-82B5988CE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5801" y="277159528"/>
          <a:ext cx="11492901" cy="2505673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1020</xdr:row>
      <xdr:rowOff>0</xdr:rowOff>
    </xdr:from>
    <xdr:to>
      <xdr:col>12</xdr:col>
      <xdr:colOff>17971</xdr:colOff>
      <xdr:row>1027</xdr:row>
      <xdr:rowOff>304140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DE1C211-E784-D4AA-15BA-2DB8E1832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5801" y="285336651"/>
          <a:ext cx="11492901" cy="2505673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1119</xdr:row>
      <xdr:rowOff>0</xdr:rowOff>
    </xdr:from>
    <xdr:to>
      <xdr:col>11</xdr:col>
      <xdr:colOff>979456</xdr:colOff>
      <xdr:row>1126</xdr:row>
      <xdr:rowOff>310237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2843CB2-C96D-7428-B16D-A2DB68006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5801" y="316005354"/>
          <a:ext cx="11474929" cy="2511770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1145</xdr:row>
      <xdr:rowOff>0</xdr:rowOff>
    </xdr:from>
    <xdr:to>
      <xdr:col>12</xdr:col>
      <xdr:colOff>17971</xdr:colOff>
      <xdr:row>1152</xdr:row>
      <xdr:rowOff>298044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D8D78F1-63CB-0618-B7B3-67FF4E8BC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5801" y="324182476"/>
          <a:ext cx="11492901" cy="2499577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1243</xdr:row>
      <xdr:rowOff>0</xdr:rowOff>
    </xdr:from>
    <xdr:to>
      <xdr:col>12</xdr:col>
      <xdr:colOff>26957</xdr:colOff>
      <xdr:row>1250</xdr:row>
      <xdr:rowOff>310237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282FBD6-AA15-65E9-8D57-4A59D1FF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5801" y="354662476"/>
          <a:ext cx="11501887" cy="2511770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1269</xdr:row>
      <xdr:rowOff>0</xdr:rowOff>
    </xdr:from>
    <xdr:to>
      <xdr:col>12</xdr:col>
      <xdr:colOff>26957</xdr:colOff>
      <xdr:row>1276</xdr:row>
      <xdr:rowOff>298044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3C80D6E0-B767-0B6D-A245-75C14E54D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5801" y="362839599"/>
          <a:ext cx="11501887" cy="2499577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1367</xdr:row>
      <xdr:rowOff>0</xdr:rowOff>
    </xdr:from>
    <xdr:to>
      <xdr:col>12</xdr:col>
      <xdr:colOff>8985</xdr:colOff>
      <xdr:row>1374</xdr:row>
      <xdr:rowOff>310237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7A2E2EBE-E87D-11FE-58F2-D083A4A3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5801" y="393319599"/>
          <a:ext cx="11483915" cy="2511770"/>
        </a:xfrm>
        <a:prstGeom prst="rect">
          <a:avLst/>
        </a:prstGeom>
      </xdr:spPr>
    </xdr:pic>
    <xdr:clientData/>
  </xdr:twoCellAnchor>
  <xdr:twoCellAnchor editAs="oneCell">
    <xdr:from>
      <xdr:col>0</xdr:col>
      <xdr:colOff>125801</xdr:colOff>
      <xdr:row>1393</xdr:row>
      <xdr:rowOff>0</xdr:rowOff>
    </xdr:from>
    <xdr:to>
      <xdr:col>12</xdr:col>
      <xdr:colOff>26957</xdr:colOff>
      <xdr:row>1400</xdr:row>
      <xdr:rowOff>298044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440648AC-3723-5989-78EB-BA6481E6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5801" y="401496722"/>
          <a:ext cx="11501887" cy="24995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0"/>
  <sheetViews>
    <sheetView tabSelected="1" view="pageBreakPreview" topLeftCell="A1769" zoomScale="106" zoomScaleNormal="60" zoomScaleSheetLayoutView="106" workbookViewId="0">
      <selection activeCell="J1708" sqref="J1708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85" t="s">
        <v>31</v>
      </c>
      <c r="C13" s="285"/>
      <c r="D13" s="285"/>
      <c r="E13" s="285"/>
      <c r="F13" s="285"/>
      <c r="G13" s="285"/>
      <c r="H13" s="285"/>
      <c r="I13" s="285"/>
      <c r="J13" s="285"/>
      <c r="K13" s="285"/>
      <c r="L13" s="87"/>
      <c r="M13" s="87"/>
    </row>
    <row r="14" spans="1:13" ht="70.5" x14ac:dyDescent="0.2">
      <c r="A14" s="74"/>
      <c r="B14" s="285" t="s">
        <v>32</v>
      </c>
      <c r="C14" s="285"/>
      <c r="D14" s="285"/>
      <c r="E14" s="285"/>
      <c r="F14" s="285"/>
      <c r="G14" s="285"/>
      <c r="H14" s="285"/>
      <c r="I14" s="285"/>
      <c r="J14" s="285"/>
      <c r="K14" s="285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83" t="s">
        <v>156</v>
      </c>
      <c r="G30" s="284"/>
      <c r="H30" s="284"/>
      <c r="I30" s="284"/>
      <c r="J30" s="284"/>
      <c r="K30" s="284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84"/>
      <c r="G31" s="284"/>
      <c r="H31" s="284"/>
      <c r="I31" s="284"/>
      <c r="J31" s="284"/>
      <c r="K31" s="284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84"/>
      <c r="G32" s="284"/>
      <c r="H32" s="284"/>
      <c r="I32" s="284"/>
      <c r="J32" s="284"/>
      <c r="K32" s="284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88" t="s">
        <v>125</v>
      </c>
      <c r="C232" s="288"/>
      <c r="D232" s="288"/>
      <c r="E232" s="288"/>
      <c r="F232" s="288"/>
      <c r="G232" s="288"/>
      <c r="H232" s="288"/>
      <c r="I232" s="288"/>
      <c r="J232" s="288"/>
      <c r="K232" s="288"/>
      <c r="L232" s="288"/>
      <c r="M232" s="288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16" t="s">
        <v>126</v>
      </c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59" t="s">
        <v>33</v>
      </c>
      <c r="F237" s="159"/>
      <c r="G237" s="160"/>
      <c r="H237" s="159"/>
      <c r="I237" s="194">
        <v>620327</v>
      </c>
    </row>
    <row r="238" spans="1:13" ht="24.95" customHeight="1" x14ac:dyDescent="0.2">
      <c r="E238" s="161" t="s">
        <v>34</v>
      </c>
      <c r="F238" s="161"/>
      <c r="G238" s="162"/>
      <c r="H238" s="161"/>
      <c r="I238" s="195">
        <v>227699</v>
      </c>
    </row>
    <row r="239" spans="1:13" ht="24.95" customHeight="1" x14ac:dyDescent="0.2">
      <c r="E239" s="163" t="s">
        <v>0</v>
      </c>
      <c r="F239" s="163"/>
      <c r="G239" s="164"/>
      <c r="H239" s="163"/>
      <c r="I239" s="196">
        <v>848026</v>
      </c>
    </row>
    <row r="240" spans="1:13" ht="24.95" customHeight="1" x14ac:dyDescent="0.2">
      <c r="E240" s="161" t="s">
        <v>45</v>
      </c>
      <c r="F240" s="161"/>
      <c r="G240" s="162"/>
      <c r="H240" s="161"/>
      <c r="I240" s="195">
        <v>1031120</v>
      </c>
    </row>
    <row r="241" spans="2:15" ht="24.95" customHeight="1" x14ac:dyDescent="0.2">
      <c r="E241" s="161" t="s">
        <v>46</v>
      </c>
      <c r="F241" s="161"/>
      <c r="G241" s="162"/>
      <c r="H241" s="161"/>
      <c r="I241" s="195">
        <v>331467</v>
      </c>
    </row>
    <row r="242" spans="2:15" ht="24.95" customHeight="1" x14ac:dyDescent="0.2">
      <c r="E242" s="163" t="s">
        <v>1</v>
      </c>
      <c r="F242" s="163"/>
      <c r="G242" s="164"/>
      <c r="H242" s="163"/>
      <c r="I242" s="196">
        <v>1362587</v>
      </c>
    </row>
    <row r="243" spans="2:15" ht="24.95" customHeight="1" x14ac:dyDescent="0.2">
      <c r="E243" s="163" t="s">
        <v>2</v>
      </c>
      <c r="F243" s="163"/>
      <c r="G243" s="164"/>
      <c r="H243" s="163"/>
      <c r="I243" s="197">
        <v>0.26297931790000001</v>
      </c>
    </row>
    <row r="244" spans="2:15" ht="24.95" customHeight="1" x14ac:dyDescent="0.2">
      <c r="E244" s="165" t="s">
        <v>3</v>
      </c>
      <c r="F244" s="165"/>
      <c r="G244" s="166"/>
      <c r="H244" s="165"/>
      <c r="I244" s="198">
        <v>1.6067750281241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2"/>
      <c r="E247" s="12"/>
      <c r="F247" s="13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F250" s="2"/>
    </row>
    <row r="251" spans="2:15" ht="24.95" customHeight="1" x14ac:dyDescent="0.2">
      <c r="B251" s="11"/>
      <c r="C251" s="11"/>
      <c r="D251" s="12"/>
      <c r="E251" s="3"/>
      <c r="F251" s="2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E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C268" s="14"/>
      <c r="D268" s="12"/>
      <c r="E268" s="12"/>
      <c r="F268" s="13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16" t="s">
        <v>149</v>
      </c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9">
        <v>82795</v>
      </c>
      <c r="D331" s="199">
        <v>145313</v>
      </c>
      <c r="E331" s="199">
        <v>169430</v>
      </c>
      <c r="F331" s="199">
        <v>45496</v>
      </c>
      <c r="G331" s="199">
        <v>134672</v>
      </c>
      <c r="H331" s="199">
        <v>92702</v>
      </c>
      <c r="I331" s="199">
        <v>39620</v>
      </c>
      <c r="J331" s="199">
        <v>93767</v>
      </c>
      <c r="K331" s="199">
        <v>44231</v>
      </c>
      <c r="L331" s="199">
        <v>848026</v>
      </c>
      <c r="N331" s="20"/>
      <c r="O331" s="20"/>
    </row>
    <row r="332" spans="2:15" ht="24.95" customHeight="1" x14ac:dyDescent="0.2">
      <c r="B332" s="66" t="s">
        <v>33</v>
      </c>
      <c r="C332" s="200">
        <v>73086</v>
      </c>
      <c r="D332" s="200">
        <v>92702</v>
      </c>
      <c r="E332" s="200">
        <v>110044</v>
      </c>
      <c r="F332" s="200">
        <v>28859</v>
      </c>
      <c r="G332" s="200">
        <v>91169</v>
      </c>
      <c r="H332" s="200">
        <v>79417</v>
      </c>
      <c r="I332" s="200">
        <v>35303</v>
      </c>
      <c r="J332" s="200">
        <v>73146</v>
      </c>
      <c r="K332" s="200">
        <v>36601</v>
      </c>
      <c r="L332" s="201">
        <v>620327</v>
      </c>
      <c r="M332" s="20"/>
      <c r="N332" s="20"/>
      <c r="O332" s="20"/>
    </row>
    <row r="333" spans="2:15" ht="24.95" customHeight="1" x14ac:dyDescent="0.2">
      <c r="B333" s="67" t="s">
        <v>34</v>
      </c>
      <c r="C333" s="202">
        <v>9709</v>
      </c>
      <c r="D333" s="202">
        <v>52611</v>
      </c>
      <c r="E333" s="202">
        <v>59386</v>
      </c>
      <c r="F333" s="202">
        <v>16637</v>
      </c>
      <c r="G333" s="202">
        <v>43503</v>
      </c>
      <c r="H333" s="202">
        <v>13285</v>
      </c>
      <c r="I333" s="202">
        <v>4317</v>
      </c>
      <c r="J333" s="202">
        <v>20621</v>
      </c>
      <c r="K333" s="202">
        <v>7630</v>
      </c>
      <c r="L333" s="203">
        <v>227699</v>
      </c>
      <c r="M333" s="20"/>
      <c r="N333" s="20"/>
      <c r="O333" s="20"/>
    </row>
    <row r="334" spans="2:15" ht="24.95" customHeight="1" x14ac:dyDescent="0.2">
      <c r="B334" s="72" t="s">
        <v>73</v>
      </c>
      <c r="C334" s="189">
        <v>128145</v>
      </c>
      <c r="D334" s="189">
        <v>212892</v>
      </c>
      <c r="E334" s="189">
        <v>255773</v>
      </c>
      <c r="F334" s="189">
        <v>74743</v>
      </c>
      <c r="G334" s="189">
        <v>235946</v>
      </c>
      <c r="H334" s="189">
        <v>150104</v>
      </c>
      <c r="I334" s="189">
        <v>68670</v>
      </c>
      <c r="J334" s="189">
        <v>169482</v>
      </c>
      <c r="K334" s="189">
        <v>66832</v>
      </c>
      <c r="L334" s="189">
        <v>1362587</v>
      </c>
      <c r="M334" s="20"/>
    </row>
    <row r="335" spans="2:15" ht="24.95" customHeight="1" x14ac:dyDescent="0.2">
      <c r="B335" s="66" t="s">
        <v>55</v>
      </c>
      <c r="C335" s="200">
        <v>113858</v>
      </c>
      <c r="D335" s="200">
        <v>140152</v>
      </c>
      <c r="E335" s="200">
        <v>178694</v>
      </c>
      <c r="F335" s="200">
        <v>54943</v>
      </c>
      <c r="G335" s="200">
        <v>162661</v>
      </c>
      <c r="H335" s="200">
        <v>129232</v>
      </c>
      <c r="I335" s="200">
        <v>61519</v>
      </c>
      <c r="J335" s="200">
        <v>133106</v>
      </c>
      <c r="K335" s="200">
        <v>56955</v>
      </c>
      <c r="L335" s="201">
        <v>1031120</v>
      </c>
      <c r="M335" s="20"/>
    </row>
    <row r="336" spans="2:15" ht="24.95" customHeight="1" x14ac:dyDescent="0.2">
      <c r="B336" s="67" t="s">
        <v>56</v>
      </c>
      <c r="C336" s="202">
        <v>14287</v>
      </c>
      <c r="D336" s="202">
        <v>72740</v>
      </c>
      <c r="E336" s="202">
        <v>77079</v>
      </c>
      <c r="F336" s="202">
        <v>19800</v>
      </c>
      <c r="G336" s="202">
        <v>73285</v>
      </c>
      <c r="H336" s="202">
        <v>20872</v>
      </c>
      <c r="I336" s="202">
        <v>7151</v>
      </c>
      <c r="J336" s="202">
        <v>36376</v>
      </c>
      <c r="K336" s="202">
        <v>9877</v>
      </c>
      <c r="L336" s="203">
        <v>331467</v>
      </c>
      <c r="M336" s="20"/>
    </row>
    <row r="337" spans="2:15" ht="24.95" customHeight="1" x14ac:dyDescent="0.2">
      <c r="B337" s="72" t="s">
        <v>88</v>
      </c>
      <c r="C337" s="204">
        <v>0.1707506164</v>
      </c>
      <c r="D337" s="204">
        <v>0.27291148450000002</v>
      </c>
      <c r="E337" s="204">
        <v>0.2757452682</v>
      </c>
      <c r="F337" s="204">
        <v>0.2911993974</v>
      </c>
      <c r="G337" s="204">
        <v>0.31932080559999998</v>
      </c>
      <c r="H337" s="204">
        <v>0.27970084350000002</v>
      </c>
      <c r="I337" s="204">
        <v>0.14665687429999999</v>
      </c>
      <c r="J337" s="204">
        <v>0.3857986793</v>
      </c>
      <c r="K337" s="204">
        <v>0.23578041590000001</v>
      </c>
      <c r="L337" s="204">
        <v>0.26297931790000001</v>
      </c>
      <c r="M337" s="20"/>
    </row>
    <row r="338" spans="2:15" ht="24.95" customHeight="1" x14ac:dyDescent="0.2">
      <c r="B338" s="73" t="s">
        <v>3</v>
      </c>
      <c r="C338" s="205">
        <v>1.5477383899993999</v>
      </c>
      <c r="D338" s="205">
        <v>1.465058184746</v>
      </c>
      <c r="E338" s="205">
        <v>1.5096086879537001</v>
      </c>
      <c r="F338" s="205">
        <v>1.6428477228767</v>
      </c>
      <c r="G338" s="205">
        <v>1.7520048710942</v>
      </c>
      <c r="H338" s="205">
        <v>1.6192099415331001</v>
      </c>
      <c r="I338" s="205">
        <v>1.7332155477032001</v>
      </c>
      <c r="J338" s="205">
        <v>1.8074802435824999</v>
      </c>
      <c r="K338" s="205">
        <v>1.5109764644706001</v>
      </c>
      <c r="L338" s="205">
        <v>1.6067750281241</v>
      </c>
      <c r="M338" s="20"/>
    </row>
    <row r="339" spans="2:15" ht="24.95" customHeight="1" x14ac:dyDescent="0.2">
      <c r="B339" s="66" t="s">
        <v>57</v>
      </c>
      <c r="C339" s="206">
        <v>1.5578633390800001</v>
      </c>
      <c r="D339" s="206">
        <v>1.5118551919051999</v>
      </c>
      <c r="E339" s="206">
        <v>1.6238413725419001</v>
      </c>
      <c r="F339" s="206">
        <v>1.9038428219965999</v>
      </c>
      <c r="G339" s="206">
        <v>1.7841700578046999</v>
      </c>
      <c r="H339" s="206">
        <v>1.6272586473929</v>
      </c>
      <c r="I339" s="206">
        <v>1.7425997790556</v>
      </c>
      <c r="J339" s="206">
        <v>1.8197304022092999</v>
      </c>
      <c r="K339" s="206">
        <v>1.5561050244529</v>
      </c>
      <c r="L339" s="207">
        <v>1.6622200871476001</v>
      </c>
      <c r="M339" s="20"/>
      <c r="N339" s="20"/>
      <c r="O339" s="20"/>
    </row>
    <row r="340" spans="2:15" ht="24.95" customHeight="1" x14ac:dyDescent="0.2">
      <c r="B340" s="67" t="s">
        <v>87</v>
      </c>
      <c r="C340" s="208">
        <v>1.4715212689257</v>
      </c>
      <c r="D340" s="208">
        <v>1.3826005968334001</v>
      </c>
      <c r="E340" s="208">
        <v>1.2979321725659001</v>
      </c>
      <c r="F340" s="208">
        <v>1.1901184107712</v>
      </c>
      <c r="G340" s="208">
        <v>1.6845964646116001</v>
      </c>
      <c r="H340" s="208">
        <v>1.5710952201731001</v>
      </c>
      <c r="I340" s="208">
        <v>1.6564744035209999</v>
      </c>
      <c r="J340" s="208">
        <v>1.7640269628048999</v>
      </c>
      <c r="K340" s="208">
        <v>1.294495412844</v>
      </c>
      <c r="L340" s="209">
        <v>1.4557244432342999</v>
      </c>
      <c r="M340" s="20"/>
      <c r="N340" s="20"/>
      <c r="O340" s="20"/>
    </row>
    <row r="341" spans="2:15" ht="24.95" customHeight="1" x14ac:dyDescent="0.2">
      <c r="B341" s="2"/>
      <c r="C341" s="157"/>
      <c r="D341" s="157"/>
      <c r="E341" s="157"/>
      <c r="F341" s="158"/>
      <c r="G341" s="158"/>
      <c r="H341" s="157"/>
      <c r="I341" s="157"/>
      <c r="J341" s="157"/>
      <c r="K341" s="157"/>
      <c r="L341" s="157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31" t="s">
        <v>157</v>
      </c>
      <c r="C354" s="231"/>
      <c r="D354" s="231"/>
      <c r="E354" s="231"/>
      <c r="F354" s="231"/>
      <c r="G354" s="231"/>
      <c r="H354" s="231"/>
      <c r="I354" s="231"/>
      <c r="J354" s="231"/>
      <c r="K354" s="231"/>
      <c r="L354" s="231"/>
      <c r="M354" s="231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26" t="s">
        <v>13</v>
      </c>
      <c r="C356" s="226"/>
      <c r="D356" s="226"/>
      <c r="E356" s="226"/>
      <c r="F356" s="226"/>
      <c r="G356" s="226"/>
      <c r="H356" s="226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86" t="s">
        <v>51</v>
      </c>
      <c r="D357" s="286"/>
      <c r="E357" s="286" t="s">
        <v>50</v>
      </c>
      <c r="F357" s="286"/>
      <c r="G357" s="286" t="s">
        <v>0</v>
      </c>
      <c r="H357" s="286"/>
    </row>
    <row r="358" spans="2:15" ht="24.95" customHeight="1" x14ac:dyDescent="0.2">
      <c r="B358" s="210" t="s">
        <v>176</v>
      </c>
      <c r="C358" s="220">
        <v>612329</v>
      </c>
      <c r="D358" s="220"/>
      <c r="E358" s="220">
        <v>224250</v>
      </c>
      <c r="F358" s="220"/>
      <c r="G358" s="219">
        <v>836579</v>
      </c>
      <c r="H358" s="219"/>
    </row>
    <row r="359" spans="2:15" ht="24.95" customHeight="1" x14ac:dyDescent="0.2">
      <c r="B359" s="210" t="s">
        <v>156</v>
      </c>
      <c r="C359" s="217">
        <v>620327</v>
      </c>
      <c r="D359" s="217"/>
      <c r="E359" s="217">
        <v>227699</v>
      </c>
      <c r="F359" s="217"/>
      <c r="G359" s="219">
        <v>848026</v>
      </c>
      <c r="H359" s="219"/>
    </row>
    <row r="360" spans="2:15" ht="24.95" customHeight="1" x14ac:dyDescent="0.2">
      <c r="B360" s="69" t="s">
        <v>43</v>
      </c>
      <c r="C360" s="287">
        <f>(C359-C358)/C358</f>
        <v>1.3061605770753958E-2</v>
      </c>
      <c r="D360" s="287"/>
      <c r="E360" s="222">
        <f>(E359-E358)/E358</f>
        <v>1.5380156075808249E-2</v>
      </c>
      <c r="F360" s="222"/>
      <c r="G360" s="287">
        <f>(G359-G358)/G358</f>
        <v>1.3683107034721169E-2</v>
      </c>
      <c r="H360" s="287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26" t="s">
        <v>37</v>
      </c>
      <c r="C371" s="226"/>
      <c r="D371" s="226"/>
      <c r="E371" s="226"/>
      <c r="F371" s="226"/>
      <c r="G371" s="226"/>
      <c r="H371" s="226"/>
      <c r="I371" s="226"/>
      <c r="J371" s="226"/>
      <c r="K371" s="226"/>
      <c r="L371" s="226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10" t="s">
        <v>176</v>
      </c>
      <c r="C373" s="184">
        <v>72623</v>
      </c>
      <c r="D373" s="184">
        <v>152715</v>
      </c>
      <c r="E373" s="184">
        <v>169330</v>
      </c>
      <c r="F373" s="184">
        <v>44329</v>
      </c>
      <c r="G373" s="184">
        <v>121020</v>
      </c>
      <c r="H373" s="184">
        <v>95344</v>
      </c>
      <c r="I373" s="184">
        <v>39655</v>
      </c>
      <c r="J373" s="184">
        <v>102983</v>
      </c>
      <c r="K373" s="184">
        <v>38580</v>
      </c>
      <c r="L373" s="212">
        <v>836579</v>
      </c>
    </row>
    <row r="374" spans="2:12" ht="24.95" customHeight="1" x14ac:dyDescent="0.2">
      <c r="B374" s="210" t="s">
        <v>156</v>
      </c>
      <c r="C374" s="184">
        <v>82795</v>
      </c>
      <c r="D374" s="184">
        <v>145313</v>
      </c>
      <c r="E374" s="184">
        <v>169430</v>
      </c>
      <c r="F374" s="184">
        <v>45496</v>
      </c>
      <c r="G374" s="184">
        <v>134672</v>
      </c>
      <c r="H374" s="184">
        <v>92702</v>
      </c>
      <c r="I374" s="184">
        <v>39620</v>
      </c>
      <c r="J374" s="184">
        <v>93767</v>
      </c>
      <c r="K374" s="184">
        <v>44231</v>
      </c>
      <c r="L374" s="212">
        <v>848026</v>
      </c>
    </row>
    <row r="375" spans="2:12" ht="24.95" customHeight="1" x14ac:dyDescent="0.2">
      <c r="B375" s="69" t="s">
        <v>43</v>
      </c>
      <c r="C375" s="169">
        <f t="shared" ref="C375:L375" si="0">(C374-C373)/C373</f>
        <v>0.14006581936851961</v>
      </c>
      <c r="D375" s="169">
        <f t="shared" si="0"/>
        <v>-4.8469371050649905E-2</v>
      </c>
      <c r="E375" s="169">
        <f t="shared" si="0"/>
        <v>5.9056280635445574E-4</v>
      </c>
      <c r="F375" s="169">
        <f t="shared" si="0"/>
        <v>2.6325881477136864E-2</v>
      </c>
      <c r="G375" s="169">
        <f t="shared" si="0"/>
        <v>0.11280780036357627</v>
      </c>
      <c r="H375" s="169">
        <f t="shared" si="0"/>
        <v>-2.7710186272864576E-2</v>
      </c>
      <c r="I375" s="169">
        <f t="shared" si="0"/>
        <v>-8.8261253309797002E-4</v>
      </c>
      <c r="J375" s="169">
        <f t="shared" si="0"/>
        <v>-8.9490498431780002E-2</v>
      </c>
      <c r="K375" s="169">
        <f t="shared" si="0"/>
        <v>0.14647485743908761</v>
      </c>
      <c r="L375" s="169">
        <f t="shared" si="0"/>
        <v>1.3683107034721169E-2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33"/>
      <c r="C379" s="233"/>
      <c r="D379" s="233"/>
      <c r="E379" s="233"/>
      <c r="F379" s="233"/>
      <c r="G379" s="233"/>
      <c r="H379" s="233"/>
      <c r="I379" s="233"/>
      <c r="J379" s="233"/>
      <c r="K379" s="233"/>
      <c r="L379" s="233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8" t="s">
        <v>15</v>
      </c>
      <c r="C386" s="228"/>
      <c r="D386" s="228"/>
      <c r="E386" s="228"/>
      <c r="F386" s="228"/>
      <c r="G386" s="228"/>
      <c r="H386" s="228"/>
      <c r="I386" s="228"/>
      <c r="J386" s="228"/>
    </row>
    <row r="387" spans="2:12" ht="24.95" customHeight="1" x14ac:dyDescent="0.2">
      <c r="B387" s="71" t="s">
        <v>35</v>
      </c>
      <c r="C387" s="277" t="s">
        <v>40</v>
      </c>
      <c r="D387" s="277"/>
      <c r="E387" s="277" t="s">
        <v>41</v>
      </c>
      <c r="F387" s="277"/>
      <c r="G387" s="277" t="s">
        <v>42</v>
      </c>
      <c r="H387" s="277"/>
      <c r="I387" s="223" t="s">
        <v>89</v>
      </c>
      <c r="J387" s="223"/>
      <c r="L387" s="29"/>
    </row>
    <row r="388" spans="2:12" ht="24.95" customHeight="1" x14ac:dyDescent="0.2">
      <c r="B388" s="210" t="s">
        <v>176</v>
      </c>
      <c r="C388" s="220">
        <v>1004228</v>
      </c>
      <c r="D388" s="220"/>
      <c r="E388" s="220">
        <v>317537</v>
      </c>
      <c r="F388" s="220"/>
      <c r="G388" s="219">
        <v>1321765</v>
      </c>
      <c r="H388" s="219"/>
      <c r="I388" s="279">
        <v>0.26741044450000001</v>
      </c>
      <c r="J388" s="230"/>
    </row>
    <row r="389" spans="2:12" ht="24.95" customHeight="1" x14ac:dyDescent="0.2">
      <c r="B389" s="210" t="s">
        <v>156</v>
      </c>
      <c r="C389" s="217">
        <v>1031120</v>
      </c>
      <c r="D389" s="217"/>
      <c r="E389" s="217">
        <v>331467</v>
      </c>
      <c r="F389" s="217"/>
      <c r="G389" s="275">
        <v>1362587</v>
      </c>
      <c r="H389" s="275"/>
      <c r="I389" s="218">
        <v>0.26297931790000001</v>
      </c>
      <c r="J389" s="282"/>
    </row>
    <row r="390" spans="2:12" ht="24.95" customHeight="1" x14ac:dyDescent="0.2">
      <c r="B390" s="75" t="s">
        <v>43</v>
      </c>
      <c r="C390" s="235">
        <f>(C389-C388)/C388</f>
        <v>2.6778779321030684E-2</v>
      </c>
      <c r="D390" s="235"/>
      <c r="E390" s="235">
        <f>(E389-E388)/E388</f>
        <v>4.3868903466367702E-2</v>
      </c>
      <c r="F390" s="235"/>
      <c r="G390" s="234">
        <f>(G389-G388)/G388</f>
        <v>3.0884461307418488E-2</v>
      </c>
      <c r="H390" s="234"/>
      <c r="I390" s="234">
        <f>(I389-I388)/I388</f>
        <v>-1.6570506841216522E-2</v>
      </c>
      <c r="J390" s="234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8" t="s">
        <v>38</v>
      </c>
      <c r="C401" s="228"/>
      <c r="D401" s="228"/>
      <c r="E401" s="228"/>
      <c r="F401" s="228"/>
      <c r="G401" s="228"/>
      <c r="H401" s="228"/>
      <c r="I401" s="228"/>
      <c r="J401" s="228"/>
      <c r="K401" s="228"/>
      <c r="L401" s="228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10" t="s">
        <v>176</v>
      </c>
      <c r="C403" s="184">
        <v>118779</v>
      </c>
      <c r="D403" s="184">
        <v>218346</v>
      </c>
      <c r="E403" s="184">
        <v>251566</v>
      </c>
      <c r="F403" s="184">
        <v>73800</v>
      </c>
      <c r="G403" s="184">
        <v>215660</v>
      </c>
      <c r="H403" s="184">
        <v>143971</v>
      </c>
      <c r="I403" s="184">
        <v>72001</v>
      </c>
      <c r="J403" s="184">
        <v>157938</v>
      </c>
      <c r="K403" s="184">
        <v>69704</v>
      </c>
      <c r="L403" s="212">
        <v>1321765</v>
      </c>
    </row>
    <row r="404" spans="2:15" ht="24.95" customHeight="1" x14ac:dyDescent="0.2">
      <c r="B404" s="210" t="s">
        <v>156</v>
      </c>
      <c r="C404" s="213">
        <v>128145</v>
      </c>
      <c r="D404" s="213">
        <v>212892</v>
      </c>
      <c r="E404" s="213">
        <v>255773</v>
      </c>
      <c r="F404" s="213">
        <v>74743</v>
      </c>
      <c r="G404" s="213">
        <v>235946</v>
      </c>
      <c r="H404" s="213">
        <v>150104</v>
      </c>
      <c r="I404" s="213">
        <v>68670</v>
      </c>
      <c r="J404" s="213">
        <v>169482</v>
      </c>
      <c r="K404" s="213">
        <v>66832</v>
      </c>
      <c r="L404" s="214">
        <v>1362587</v>
      </c>
    </row>
    <row r="405" spans="2:15" ht="24.95" customHeight="1" x14ac:dyDescent="0.2">
      <c r="B405" s="75" t="s">
        <v>43</v>
      </c>
      <c r="C405" s="170">
        <f t="shared" ref="C405:L405" si="1">(C404-C403)/C403</f>
        <v>7.885232238021872E-2</v>
      </c>
      <c r="D405" s="170">
        <f t="shared" si="1"/>
        <v>-2.4978703525596987E-2</v>
      </c>
      <c r="E405" s="170">
        <f t="shared" si="1"/>
        <v>1.6723245589626578E-2</v>
      </c>
      <c r="F405" s="170">
        <f t="shared" si="1"/>
        <v>1.2777777777777779E-2</v>
      </c>
      <c r="G405" s="170">
        <f t="shared" si="1"/>
        <v>9.4064731521839931E-2</v>
      </c>
      <c r="H405" s="170">
        <f t="shared" si="1"/>
        <v>4.2598856714199385E-2</v>
      </c>
      <c r="I405" s="170">
        <f t="shared" si="1"/>
        <v>-4.626324634380078E-2</v>
      </c>
      <c r="J405" s="170">
        <f t="shared" si="1"/>
        <v>7.3091972799452953E-2</v>
      </c>
      <c r="K405" s="170">
        <f t="shared" si="1"/>
        <v>-4.1202800413175714E-2</v>
      </c>
      <c r="L405" s="170">
        <f t="shared" si="1"/>
        <v>3.0884461307418488E-2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31" t="s">
        <v>158</v>
      </c>
      <c r="C416" s="231"/>
      <c r="D416" s="231"/>
      <c r="E416" s="231"/>
      <c r="F416" s="231"/>
      <c r="G416" s="231"/>
      <c r="H416" s="231"/>
      <c r="I416" s="231"/>
      <c r="J416" s="231"/>
      <c r="K416" s="231"/>
      <c r="L416" s="231"/>
      <c r="M416" s="231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71" t="s">
        <v>13</v>
      </c>
      <c r="C418" s="271"/>
      <c r="D418" s="271"/>
      <c r="E418" s="271"/>
      <c r="F418" s="271"/>
      <c r="G418" s="271"/>
      <c r="H418" s="271"/>
      <c r="I418" s="272"/>
      <c r="J418" s="272"/>
      <c r="K418" s="272"/>
      <c r="L418" s="272"/>
      <c r="M418" s="272"/>
      <c r="N418" s="272"/>
    </row>
    <row r="419" spans="2:14" ht="24.95" customHeight="1" x14ac:dyDescent="0.2">
      <c r="B419" s="69" t="s">
        <v>35</v>
      </c>
      <c r="C419" s="232" t="s">
        <v>51</v>
      </c>
      <c r="D419" s="232"/>
      <c r="E419" s="232" t="s">
        <v>50</v>
      </c>
      <c r="F419" s="232"/>
      <c r="G419" s="232" t="s">
        <v>0</v>
      </c>
      <c r="H419" s="232"/>
    </row>
    <row r="420" spans="2:14" ht="24.95" customHeight="1" x14ac:dyDescent="0.2">
      <c r="B420" s="210" t="s">
        <v>159</v>
      </c>
      <c r="C420" s="220">
        <v>2932523</v>
      </c>
      <c r="D420" s="220"/>
      <c r="E420" s="220">
        <v>896343</v>
      </c>
      <c r="F420" s="220"/>
      <c r="G420" s="219">
        <v>3828866</v>
      </c>
      <c r="H420" s="219"/>
    </row>
    <row r="421" spans="2:14" ht="24.95" customHeight="1" x14ac:dyDescent="0.2">
      <c r="B421" s="210" t="s">
        <v>160</v>
      </c>
      <c r="C421" s="217">
        <v>2988777</v>
      </c>
      <c r="D421" s="217"/>
      <c r="E421" s="217">
        <v>998569</v>
      </c>
      <c r="F421" s="217"/>
      <c r="G421" s="219">
        <v>3987346</v>
      </c>
      <c r="H421" s="219"/>
    </row>
    <row r="422" spans="2:14" ht="24.95" customHeight="1" x14ac:dyDescent="0.2">
      <c r="B422" s="78" t="s">
        <v>43</v>
      </c>
      <c r="C422" s="274">
        <f>(C421-C420)/C420</f>
        <v>1.9182799248292342E-2</v>
      </c>
      <c r="D422" s="274"/>
      <c r="E422" s="274">
        <f>(E421-E420)/E420</f>
        <v>0.11404785891115343</v>
      </c>
      <c r="F422" s="274"/>
      <c r="G422" s="222">
        <f>(G421-G420)/G420</f>
        <v>4.1390845226759045E-2</v>
      </c>
      <c r="H422" s="222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76" t="s">
        <v>37</v>
      </c>
      <c r="C444" s="276"/>
      <c r="D444" s="276"/>
      <c r="E444" s="276"/>
      <c r="F444" s="276"/>
      <c r="G444" s="276"/>
      <c r="H444" s="276"/>
      <c r="I444" s="276"/>
      <c r="J444" s="276"/>
      <c r="K444" s="276"/>
      <c r="L444" s="276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210" t="s">
        <v>159</v>
      </c>
      <c r="C446" s="211">
        <v>368435</v>
      </c>
      <c r="D446" s="211">
        <v>701424</v>
      </c>
      <c r="E446" s="211">
        <v>666228</v>
      </c>
      <c r="F446" s="211">
        <v>178785</v>
      </c>
      <c r="G446" s="211">
        <v>639427</v>
      </c>
      <c r="H446" s="211">
        <v>461525</v>
      </c>
      <c r="I446" s="211">
        <v>179657</v>
      </c>
      <c r="J446" s="211">
        <v>455780</v>
      </c>
      <c r="K446" s="211">
        <v>177605</v>
      </c>
      <c r="L446" s="215">
        <v>3828866</v>
      </c>
    </row>
    <row r="447" spans="2:12" ht="24.95" customHeight="1" x14ac:dyDescent="0.2">
      <c r="B447" s="210" t="s">
        <v>160</v>
      </c>
      <c r="C447" s="184">
        <v>399173</v>
      </c>
      <c r="D447" s="184">
        <v>710345</v>
      </c>
      <c r="E447" s="184">
        <v>698288</v>
      </c>
      <c r="F447" s="184">
        <v>199401</v>
      </c>
      <c r="G447" s="184">
        <v>685220</v>
      </c>
      <c r="H447" s="184">
        <v>456643</v>
      </c>
      <c r="I447" s="184">
        <v>180700</v>
      </c>
      <c r="J447" s="184">
        <v>467366</v>
      </c>
      <c r="K447" s="184">
        <v>190210</v>
      </c>
      <c r="L447" s="212">
        <v>3987346</v>
      </c>
    </row>
    <row r="448" spans="2:12" ht="24.95" customHeight="1" x14ac:dyDescent="0.2">
      <c r="B448" s="78" t="s">
        <v>43</v>
      </c>
      <c r="C448" s="169">
        <f t="shared" ref="C448:L448" si="2">(C447-C446)/C446</f>
        <v>8.3428555918954497E-2</v>
      </c>
      <c r="D448" s="169">
        <f t="shared" si="2"/>
        <v>1.271841282875978E-2</v>
      </c>
      <c r="E448" s="169">
        <f t="shared" si="2"/>
        <v>4.8121664054948159E-2</v>
      </c>
      <c r="F448" s="169">
        <f t="shared" si="2"/>
        <v>0.11531168722208239</v>
      </c>
      <c r="G448" s="169">
        <f t="shared" si="2"/>
        <v>7.1615680914318594E-2</v>
      </c>
      <c r="H448" s="169">
        <f t="shared" si="2"/>
        <v>-1.0577975190943069E-2</v>
      </c>
      <c r="I448" s="169">
        <f t="shared" si="2"/>
        <v>5.8055071608676531E-3</v>
      </c>
      <c r="J448" s="169">
        <f t="shared" si="2"/>
        <v>2.5420158848567291E-2</v>
      </c>
      <c r="K448" s="169">
        <f t="shared" si="2"/>
        <v>7.0972101010669739E-2</v>
      </c>
      <c r="L448" s="169">
        <f t="shared" si="2"/>
        <v>4.1390845226759045E-2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33"/>
      <c r="C452" s="233"/>
      <c r="D452" s="233"/>
      <c r="E452" s="233"/>
      <c r="F452" s="233"/>
      <c r="G452" s="233"/>
      <c r="H452" s="233"/>
      <c r="I452" s="233"/>
      <c r="J452" s="233"/>
      <c r="K452" s="233"/>
      <c r="L452" s="233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8" t="s">
        <v>15</v>
      </c>
      <c r="C478" s="228"/>
      <c r="D478" s="228"/>
      <c r="E478" s="228"/>
      <c r="F478" s="228"/>
      <c r="G478" s="228"/>
      <c r="H478" s="228"/>
      <c r="I478" s="228"/>
      <c r="J478" s="228"/>
    </row>
    <row r="479" spans="2:13" ht="24.95" customHeight="1" x14ac:dyDescent="0.2">
      <c r="B479" s="71" t="s">
        <v>35</v>
      </c>
      <c r="C479" s="273" t="s">
        <v>40</v>
      </c>
      <c r="D479" s="273"/>
      <c r="E479" s="273" t="s">
        <v>41</v>
      </c>
      <c r="F479" s="273"/>
      <c r="G479" s="273" t="s">
        <v>42</v>
      </c>
      <c r="H479" s="273"/>
      <c r="I479" s="278" t="s">
        <v>89</v>
      </c>
      <c r="J479" s="278"/>
      <c r="L479" s="29"/>
    </row>
    <row r="480" spans="2:13" ht="24.95" customHeight="1" x14ac:dyDescent="0.2">
      <c r="B480" s="210" t="s">
        <v>159</v>
      </c>
      <c r="C480" s="220">
        <v>4872489</v>
      </c>
      <c r="D480" s="220"/>
      <c r="E480" s="220">
        <v>1295822</v>
      </c>
      <c r="F480" s="220"/>
      <c r="G480" s="219">
        <v>6168311</v>
      </c>
      <c r="H480" s="219"/>
      <c r="I480" s="229">
        <v>0.23032625501056</v>
      </c>
      <c r="J480" s="229"/>
    </row>
    <row r="481" spans="2:12" ht="24.95" customHeight="1" x14ac:dyDescent="0.2">
      <c r="B481" s="210" t="s">
        <v>160</v>
      </c>
      <c r="C481" s="217">
        <v>4916692</v>
      </c>
      <c r="D481" s="217"/>
      <c r="E481" s="217">
        <v>1445830</v>
      </c>
      <c r="F481" s="217"/>
      <c r="G481" s="275">
        <v>6362522</v>
      </c>
      <c r="H481" s="275"/>
      <c r="I481" s="218">
        <v>0.22374718328870999</v>
      </c>
      <c r="J481" s="218"/>
    </row>
    <row r="482" spans="2:12" ht="24.95" customHeight="1" x14ac:dyDescent="0.2">
      <c r="B482" s="75" t="s">
        <v>43</v>
      </c>
      <c r="C482" s="235">
        <f>(C481-C480)/C480</f>
        <v>9.0719548058497412E-3</v>
      </c>
      <c r="D482" s="235"/>
      <c r="E482" s="235">
        <f>(E481-E480)/E480</f>
        <v>0.11576281310241684</v>
      </c>
      <c r="F482" s="235"/>
      <c r="G482" s="234">
        <f>(G481-G480)/G480</f>
        <v>3.1485280168266482E-2</v>
      </c>
      <c r="H482" s="234"/>
      <c r="I482" s="234">
        <f>(I481-I480)/I480</f>
        <v>-2.8564141424295631E-2</v>
      </c>
      <c r="J482" s="234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8" t="s">
        <v>38</v>
      </c>
      <c r="C504" s="228"/>
      <c r="D504" s="228"/>
      <c r="E504" s="228"/>
      <c r="F504" s="228"/>
      <c r="G504" s="228"/>
      <c r="H504" s="228"/>
      <c r="I504" s="228"/>
      <c r="J504" s="228"/>
      <c r="K504" s="228"/>
      <c r="L504" s="228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10" t="s">
        <v>159</v>
      </c>
      <c r="C506" s="184">
        <v>616600</v>
      </c>
      <c r="D506" s="184">
        <v>1042946</v>
      </c>
      <c r="E506" s="184">
        <v>1034917</v>
      </c>
      <c r="F506" s="184">
        <v>300319</v>
      </c>
      <c r="G506" s="184">
        <v>1097503</v>
      </c>
      <c r="H506" s="184">
        <v>689178</v>
      </c>
      <c r="I506" s="184">
        <v>340707</v>
      </c>
      <c r="J506" s="184">
        <v>753192</v>
      </c>
      <c r="K506" s="184">
        <v>292949</v>
      </c>
      <c r="L506" s="212">
        <v>6168311</v>
      </c>
    </row>
    <row r="507" spans="2:12" ht="24.95" customHeight="1" x14ac:dyDescent="0.2">
      <c r="B507" s="210" t="s">
        <v>160</v>
      </c>
      <c r="C507" s="213">
        <v>633933</v>
      </c>
      <c r="D507" s="213">
        <v>1053006</v>
      </c>
      <c r="E507" s="213">
        <v>1064937</v>
      </c>
      <c r="F507" s="213">
        <v>326837</v>
      </c>
      <c r="G507" s="213">
        <v>1132745</v>
      </c>
      <c r="H507" s="213">
        <v>720885</v>
      </c>
      <c r="I507" s="213">
        <v>330124</v>
      </c>
      <c r="J507" s="213">
        <v>797847</v>
      </c>
      <c r="K507" s="213">
        <v>302208</v>
      </c>
      <c r="L507" s="214">
        <v>6362522</v>
      </c>
    </row>
    <row r="508" spans="2:12" ht="24.95" customHeight="1" x14ac:dyDescent="0.2">
      <c r="B508" s="75" t="s">
        <v>43</v>
      </c>
      <c r="C508" s="170">
        <f t="shared" ref="C508:L508" si="3">(C507-C506)/C506</f>
        <v>2.8110606552059682E-2</v>
      </c>
      <c r="D508" s="170">
        <f t="shared" si="3"/>
        <v>9.6457534714165447E-3</v>
      </c>
      <c r="E508" s="170">
        <f t="shared" si="3"/>
        <v>2.9007157095689799E-2</v>
      </c>
      <c r="F508" s="170">
        <f t="shared" si="3"/>
        <v>8.8299441593771955E-2</v>
      </c>
      <c r="G508" s="170">
        <f t="shared" si="3"/>
        <v>3.2111073956062081E-2</v>
      </c>
      <c r="H508" s="170">
        <f t="shared" si="3"/>
        <v>4.6006982231005633E-2</v>
      </c>
      <c r="I508" s="170">
        <f t="shared" si="3"/>
        <v>-3.1061880149219123E-2</v>
      </c>
      <c r="J508" s="170">
        <f t="shared" si="3"/>
        <v>5.9287671669375139E-2</v>
      </c>
      <c r="K508" s="170">
        <f t="shared" si="3"/>
        <v>3.1606184011551498E-2</v>
      </c>
      <c r="L508" s="170">
        <f t="shared" si="3"/>
        <v>3.1485280168266482E-2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33"/>
      <c r="C511" s="233"/>
      <c r="D511" s="233"/>
      <c r="E511" s="233"/>
      <c r="F511" s="233"/>
      <c r="G511" s="233"/>
      <c r="H511" s="233"/>
      <c r="I511" s="233"/>
      <c r="J511" s="233"/>
      <c r="K511" s="233"/>
      <c r="L511" s="233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8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16" t="s">
        <v>82</v>
      </c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16" t="s">
        <v>83</v>
      </c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</row>
    <row r="543" spans="2:15" ht="15" customHeight="1" x14ac:dyDescent="0.2">
      <c r="B543" s="270"/>
      <c r="C543" s="270"/>
      <c r="D543" s="270"/>
      <c r="E543" s="270"/>
      <c r="F543" s="270"/>
      <c r="G543" s="270"/>
    </row>
    <row r="544" spans="2:15" ht="24.95" customHeight="1" x14ac:dyDescent="0.2">
      <c r="B544" s="227" t="s">
        <v>16</v>
      </c>
      <c r="C544" s="227"/>
      <c r="D544" s="227"/>
      <c r="E544" s="227"/>
      <c r="F544" s="227"/>
      <c r="G544" s="227"/>
      <c r="H544" s="227"/>
      <c r="I544" s="227"/>
      <c r="J544" s="227"/>
    </row>
    <row r="545" spans="2:13" ht="24.95" customHeight="1" x14ac:dyDescent="0.2">
      <c r="B545" s="260" t="s">
        <v>36</v>
      </c>
      <c r="C545" s="225" t="s">
        <v>47</v>
      </c>
      <c r="D545" s="225"/>
      <c r="E545" s="225"/>
      <c r="F545" s="225" t="s">
        <v>48</v>
      </c>
      <c r="G545" s="225"/>
      <c r="H545" s="225"/>
      <c r="I545" s="93" t="s">
        <v>52</v>
      </c>
      <c r="J545" s="95" t="s">
        <v>53</v>
      </c>
      <c r="M545" s="2"/>
    </row>
    <row r="546" spans="2:13" ht="24.95" customHeight="1" x14ac:dyDescent="0.2">
      <c r="B546" s="261"/>
      <c r="C546" s="91" t="s">
        <v>66</v>
      </c>
      <c r="D546" s="91" t="s">
        <v>67</v>
      </c>
      <c r="E546" s="129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4" t="s">
        <v>113</v>
      </c>
      <c r="C547" s="184">
        <v>42057</v>
      </c>
      <c r="D547" s="184">
        <v>8277</v>
      </c>
      <c r="E547" s="185">
        <v>50334</v>
      </c>
      <c r="F547" s="184">
        <v>57525</v>
      </c>
      <c r="G547" s="184">
        <v>11401</v>
      </c>
      <c r="H547" s="186">
        <v>68926</v>
      </c>
      <c r="I547" s="187">
        <v>0.4122911078</v>
      </c>
      <c r="J547" s="188">
        <v>1.3693725910915</v>
      </c>
      <c r="K547" s="35"/>
      <c r="M547" s="2"/>
    </row>
    <row r="548" spans="2:13" ht="24.95" customHeight="1" x14ac:dyDescent="0.2">
      <c r="B548" s="174" t="s">
        <v>5</v>
      </c>
      <c r="C548" s="184">
        <v>56675</v>
      </c>
      <c r="D548" s="184">
        <v>31405</v>
      </c>
      <c r="E548" s="185">
        <v>88080</v>
      </c>
      <c r="F548" s="184">
        <v>79531</v>
      </c>
      <c r="G548" s="184">
        <v>46744</v>
      </c>
      <c r="H548" s="186">
        <v>126275</v>
      </c>
      <c r="I548" s="187">
        <v>0.46552318949999999</v>
      </c>
      <c r="J548" s="188">
        <v>1.4336398728429001</v>
      </c>
      <c r="K548" s="35"/>
      <c r="M548" s="2"/>
    </row>
    <row r="549" spans="2:13" ht="24.95" customHeight="1" x14ac:dyDescent="0.2">
      <c r="B549" s="174" t="s">
        <v>22</v>
      </c>
      <c r="C549" s="184">
        <v>72391</v>
      </c>
      <c r="D549" s="184">
        <v>29001</v>
      </c>
      <c r="E549" s="185">
        <v>101392</v>
      </c>
      <c r="F549" s="184">
        <v>106571</v>
      </c>
      <c r="G549" s="184">
        <v>41883</v>
      </c>
      <c r="H549" s="186">
        <v>148454</v>
      </c>
      <c r="I549" s="187">
        <v>0.48463765800000003</v>
      </c>
      <c r="J549" s="188">
        <v>1.4641589080005999</v>
      </c>
      <c r="K549" s="35"/>
      <c r="M549" s="2"/>
    </row>
    <row r="550" spans="2:13" ht="24.95" customHeight="1" x14ac:dyDescent="0.2">
      <c r="B550" s="174" t="s">
        <v>7</v>
      </c>
      <c r="C550" s="184">
        <v>19595</v>
      </c>
      <c r="D550" s="184">
        <v>9034</v>
      </c>
      <c r="E550" s="185">
        <v>28629</v>
      </c>
      <c r="F550" s="184">
        <v>37033</v>
      </c>
      <c r="G550" s="184">
        <v>11195</v>
      </c>
      <c r="H550" s="186">
        <v>48228</v>
      </c>
      <c r="I550" s="187">
        <v>0.49710515030000002</v>
      </c>
      <c r="J550" s="188">
        <v>1.6845855600963999</v>
      </c>
      <c r="K550" s="35"/>
      <c r="L550" s="127"/>
      <c r="M550" s="2"/>
    </row>
    <row r="551" spans="2:13" ht="24.95" customHeight="1" x14ac:dyDescent="0.2">
      <c r="B551" s="174" t="s">
        <v>8</v>
      </c>
      <c r="C551" s="184">
        <v>63263</v>
      </c>
      <c r="D551" s="184">
        <v>31601</v>
      </c>
      <c r="E551" s="185">
        <v>94864</v>
      </c>
      <c r="F551" s="184">
        <v>110631</v>
      </c>
      <c r="G551" s="184">
        <v>47043</v>
      </c>
      <c r="H551" s="186">
        <v>157674</v>
      </c>
      <c r="I551" s="187">
        <v>0.48911010729999999</v>
      </c>
      <c r="J551" s="188">
        <v>1.6621057513915001</v>
      </c>
      <c r="K551" s="35"/>
      <c r="M551" s="2"/>
    </row>
    <row r="552" spans="2:13" ht="24.95" customHeight="1" x14ac:dyDescent="0.2">
      <c r="B552" s="174" t="s">
        <v>9</v>
      </c>
      <c r="C552" s="184">
        <v>48498</v>
      </c>
      <c r="D552" s="184">
        <v>11001</v>
      </c>
      <c r="E552" s="185">
        <v>59499</v>
      </c>
      <c r="F552" s="184">
        <v>68168</v>
      </c>
      <c r="G552" s="184">
        <v>16869</v>
      </c>
      <c r="H552" s="186">
        <v>85037</v>
      </c>
      <c r="I552" s="187">
        <v>0.49627547309999998</v>
      </c>
      <c r="J552" s="188">
        <v>1.4292172977697</v>
      </c>
      <c r="K552" s="35"/>
      <c r="M552" s="2"/>
    </row>
    <row r="553" spans="2:13" ht="24.95" customHeight="1" x14ac:dyDescent="0.2">
      <c r="B553" s="174" t="s">
        <v>10</v>
      </c>
      <c r="C553" s="184">
        <v>20457</v>
      </c>
      <c r="D553" s="184">
        <v>1973</v>
      </c>
      <c r="E553" s="185">
        <v>22430</v>
      </c>
      <c r="F553" s="184">
        <v>33045</v>
      </c>
      <c r="G553" s="184">
        <v>2898</v>
      </c>
      <c r="H553" s="186">
        <v>35943</v>
      </c>
      <c r="I553" s="187">
        <v>0.33596519359999999</v>
      </c>
      <c r="J553" s="188">
        <v>1.6024520731164</v>
      </c>
      <c r="K553" s="35"/>
      <c r="M553" s="2"/>
    </row>
    <row r="554" spans="2:13" ht="24.95" customHeight="1" x14ac:dyDescent="0.2">
      <c r="B554" s="174" t="s">
        <v>11</v>
      </c>
      <c r="C554" s="184">
        <v>54263</v>
      </c>
      <c r="D554" s="184">
        <v>16186</v>
      </c>
      <c r="E554" s="185">
        <v>70449</v>
      </c>
      <c r="F554" s="184">
        <v>93695</v>
      </c>
      <c r="G554" s="184">
        <v>27298</v>
      </c>
      <c r="H554" s="186">
        <v>120993</v>
      </c>
      <c r="I554" s="187">
        <v>0.51018451870000003</v>
      </c>
      <c r="J554" s="188">
        <v>1.7174551803432001</v>
      </c>
      <c r="K554" s="35"/>
      <c r="M554" s="36"/>
    </row>
    <row r="555" spans="2:13" ht="24.95" customHeight="1" x14ac:dyDescent="0.2">
      <c r="B555" s="174" t="s">
        <v>12</v>
      </c>
      <c r="C555" s="184">
        <v>23065</v>
      </c>
      <c r="D555" s="184">
        <v>4745</v>
      </c>
      <c r="E555" s="185">
        <v>27810</v>
      </c>
      <c r="F555" s="184">
        <v>33179</v>
      </c>
      <c r="G555" s="184">
        <v>5898</v>
      </c>
      <c r="H555" s="186">
        <v>39077</v>
      </c>
      <c r="I555" s="187">
        <v>0.39289180909999999</v>
      </c>
      <c r="J555" s="188">
        <v>1.4051420352391</v>
      </c>
      <c r="K555" s="35"/>
      <c r="M555" s="36"/>
    </row>
    <row r="556" spans="2:13" ht="24.95" customHeight="1" x14ac:dyDescent="0.2">
      <c r="B556" s="90" t="s">
        <v>14</v>
      </c>
      <c r="C556" s="189">
        <v>400264</v>
      </c>
      <c r="D556" s="189">
        <v>143223</v>
      </c>
      <c r="E556" s="190">
        <v>543487</v>
      </c>
      <c r="F556" s="189">
        <v>619378</v>
      </c>
      <c r="G556" s="189">
        <v>211229</v>
      </c>
      <c r="H556" s="191">
        <v>830607</v>
      </c>
      <c r="I556" s="192">
        <v>0.46687225809999999</v>
      </c>
      <c r="J556" s="193">
        <v>1.5282923050596999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31" t="s">
        <v>161</v>
      </c>
      <c r="C570" s="231"/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26" t="s">
        <v>13</v>
      </c>
      <c r="C572" s="226"/>
      <c r="D572" s="226"/>
      <c r="E572" s="226"/>
      <c r="F572" s="226"/>
      <c r="G572" s="226"/>
      <c r="H572" s="226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21" t="s">
        <v>62</v>
      </c>
      <c r="D573" s="221"/>
      <c r="E573" s="221" t="s">
        <v>109</v>
      </c>
      <c r="F573" s="221"/>
      <c r="G573" s="221" t="s">
        <v>0</v>
      </c>
      <c r="H573" s="221"/>
      <c r="I573" s="28"/>
      <c r="J573" s="28"/>
      <c r="K573" s="28"/>
      <c r="L573" s="28"/>
    </row>
    <row r="574" spans="2:13" ht="24.95" customHeight="1" x14ac:dyDescent="0.2">
      <c r="B574" s="210" t="s">
        <v>176</v>
      </c>
      <c r="C574" s="220">
        <v>407870</v>
      </c>
      <c r="D574" s="220"/>
      <c r="E574" s="220">
        <v>146603</v>
      </c>
      <c r="F574" s="220"/>
      <c r="G574" s="219">
        <v>554473</v>
      </c>
      <c r="H574" s="230"/>
      <c r="I574" s="28"/>
      <c r="J574" s="28"/>
      <c r="K574" s="28"/>
      <c r="L574" s="28"/>
    </row>
    <row r="575" spans="2:13" ht="24.95" customHeight="1" x14ac:dyDescent="0.2">
      <c r="B575" s="210" t="s">
        <v>156</v>
      </c>
      <c r="C575" s="217">
        <v>400264</v>
      </c>
      <c r="D575" s="217"/>
      <c r="E575" s="217">
        <v>143223</v>
      </c>
      <c r="F575" s="217"/>
      <c r="G575" s="219">
        <v>543487</v>
      </c>
      <c r="H575" s="230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2">
        <f>(C575-C574)/C574</f>
        <v>-1.8648098658886409E-2</v>
      </c>
      <c r="D576" s="222"/>
      <c r="E576" s="222">
        <f>(E575-E574)/E574</f>
        <v>-2.3055462712222807E-2</v>
      </c>
      <c r="F576" s="222"/>
      <c r="G576" s="222">
        <f>(G575-G574)/G574</f>
        <v>-1.9813408407623093E-2</v>
      </c>
      <c r="H576" s="222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33"/>
      <c r="C584" s="233"/>
      <c r="D584" s="233"/>
      <c r="E584" s="233"/>
      <c r="F584" s="233"/>
      <c r="G584" s="233"/>
      <c r="H584" s="233"/>
      <c r="I584" s="233"/>
      <c r="J584" s="233"/>
      <c r="K584" s="233"/>
      <c r="L584" s="233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45"/>
      <c r="N587" s="45"/>
      <c r="O587" s="45"/>
    </row>
    <row r="588" spans="2:15" ht="24.95" customHeight="1" x14ac:dyDescent="0.2">
      <c r="B588" s="228" t="s">
        <v>15</v>
      </c>
      <c r="C588" s="228"/>
      <c r="D588" s="228"/>
      <c r="E588" s="228"/>
      <c r="F588" s="228"/>
      <c r="G588" s="228"/>
      <c r="H588" s="228"/>
      <c r="I588" s="228"/>
      <c r="J588" s="228"/>
    </row>
    <row r="589" spans="2:15" ht="24.95" customHeight="1" x14ac:dyDescent="0.2">
      <c r="B589" s="97" t="s">
        <v>35</v>
      </c>
      <c r="C589" s="223" t="s">
        <v>40</v>
      </c>
      <c r="D589" s="223"/>
      <c r="E589" s="223" t="s">
        <v>41</v>
      </c>
      <c r="F589" s="223"/>
      <c r="G589" s="223" t="s">
        <v>42</v>
      </c>
      <c r="H589" s="223"/>
      <c r="I589" s="223" t="s">
        <v>89</v>
      </c>
      <c r="J589" s="223"/>
      <c r="L589" s="29"/>
    </row>
    <row r="590" spans="2:15" ht="24.95" customHeight="1" x14ac:dyDescent="0.2">
      <c r="B590" s="210" t="s">
        <v>176</v>
      </c>
      <c r="C590" s="220">
        <v>614010</v>
      </c>
      <c r="D590" s="220"/>
      <c r="E590" s="220">
        <v>202701</v>
      </c>
      <c r="F590" s="220"/>
      <c r="G590" s="219">
        <v>816711</v>
      </c>
      <c r="H590" s="219"/>
      <c r="I590" s="229">
        <v>0.45538995049999997</v>
      </c>
      <c r="J590" s="229"/>
    </row>
    <row r="591" spans="2:15" ht="24.95" customHeight="1" x14ac:dyDescent="0.2">
      <c r="B591" s="210" t="s">
        <v>156</v>
      </c>
      <c r="C591" s="217">
        <v>619378</v>
      </c>
      <c r="D591" s="217"/>
      <c r="E591" s="217">
        <v>211229</v>
      </c>
      <c r="F591" s="217"/>
      <c r="G591" s="219">
        <v>830607</v>
      </c>
      <c r="H591" s="219"/>
      <c r="I591" s="218">
        <v>0.46687225809999999</v>
      </c>
      <c r="J591" s="218"/>
    </row>
    <row r="592" spans="2:15" ht="24.95" customHeight="1" x14ac:dyDescent="0.2">
      <c r="B592" s="75" t="s">
        <v>43</v>
      </c>
      <c r="C592" s="224">
        <f>(C591-C590)/C590</f>
        <v>8.742528623312323E-3</v>
      </c>
      <c r="D592" s="224"/>
      <c r="E592" s="224">
        <f>(E591-E590)/E590</f>
        <v>4.2071820069955253E-2</v>
      </c>
      <c r="F592" s="224"/>
      <c r="G592" s="224">
        <f>(G591-G590)/G590</f>
        <v>1.7014586555097213E-2</v>
      </c>
      <c r="H592" s="224"/>
      <c r="I592" s="224">
        <f>(I591-I590)/I590</f>
        <v>2.5214231423844342E-2</v>
      </c>
      <c r="J592" s="224"/>
    </row>
    <row r="593" spans="2:14" ht="24.95" customHeight="1" x14ac:dyDescent="0.2">
      <c r="B593" s="27"/>
      <c r="C593" s="28"/>
      <c r="D593" s="28"/>
      <c r="E593" s="28"/>
      <c r="F593" s="28"/>
      <c r="G593" s="30"/>
      <c r="H593" s="30"/>
      <c r="I593" s="30"/>
      <c r="J593" s="30"/>
    </row>
    <row r="594" spans="2:14" ht="24.95" customHeight="1" x14ac:dyDescent="0.2"/>
    <row r="595" spans="2:14" ht="24.95" customHeight="1" x14ac:dyDescent="0.2"/>
    <row r="596" spans="2:14" ht="24.95" customHeight="1" x14ac:dyDescent="0.2"/>
    <row r="597" spans="2:14" ht="24.95" customHeight="1" x14ac:dyDescent="0.2">
      <c r="L597" s="31"/>
    </row>
    <row r="598" spans="2:14" ht="24.95" customHeight="1" x14ac:dyDescent="0.2"/>
    <row r="599" spans="2:14" ht="24.95" customHeight="1" x14ac:dyDescent="0.2"/>
    <row r="600" spans="2:14" ht="24.95" customHeight="1" x14ac:dyDescent="0.2">
      <c r="L600" s="18"/>
    </row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47" t="s">
        <v>162</v>
      </c>
      <c r="C603" s="247"/>
      <c r="D603" s="247"/>
      <c r="E603" s="247"/>
      <c r="F603" s="247"/>
      <c r="G603" s="247"/>
      <c r="H603" s="247"/>
      <c r="I603" s="247"/>
      <c r="J603" s="247"/>
      <c r="K603" s="247"/>
      <c r="L603" s="247"/>
      <c r="M603" s="247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71" t="s">
        <v>13</v>
      </c>
      <c r="C605" s="271"/>
      <c r="D605" s="271"/>
      <c r="E605" s="271"/>
      <c r="F605" s="271"/>
      <c r="G605" s="271"/>
      <c r="H605" s="271"/>
      <c r="I605" s="272"/>
      <c r="J605" s="272"/>
      <c r="K605" s="272"/>
      <c r="L605" s="272"/>
      <c r="M605" s="272"/>
      <c r="N605" s="272"/>
    </row>
    <row r="606" spans="2:14" ht="24.95" customHeight="1" x14ac:dyDescent="0.2">
      <c r="B606" s="69" t="s">
        <v>35</v>
      </c>
      <c r="C606" s="232" t="s">
        <v>51</v>
      </c>
      <c r="D606" s="232"/>
      <c r="E606" s="232" t="s">
        <v>50</v>
      </c>
      <c r="F606" s="232"/>
      <c r="G606" s="232" t="s">
        <v>0</v>
      </c>
      <c r="H606" s="232"/>
    </row>
    <row r="607" spans="2:14" ht="24.95" customHeight="1" x14ac:dyDescent="0.2">
      <c r="B607" s="210" t="s">
        <v>159</v>
      </c>
      <c r="C607" s="220">
        <v>2038580</v>
      </c>
      <c r="D607" s="220"/>
      <c r="E607" s="220">
        <v>606185</v>
      </c>
      <c r="F607" s="220"/>
      <c r="G607" s="219">
        <v>2644765</v>
      </c>
      <c r="H607" s="219"/>
    </row>
    <row r="608" spans="2:14" ht="24.95" customHeight="1" x14ac:dyDescent="0.2">
      <c r="B608" s="210" t="s">
        <v>160</v>
      </c>
      <c r="C608" s="217">
        <v>2031575</v>
      </c>
      <c r="D608" s="217"/>
      <c r="E608" s="217">
        <v>678212</v>
      </c>
      <c r="F608" s="217"/>
      <c r="G608" s="219">
        <v>2709787</v>
      </c>
      <c r="H608" s="219"/>
    </row>
    <row r="609" spans="2:8" ht="24.95" customHeight="1" x14ac:dyDescent="0.2">
      <c r="B609" s="78" t="s">
        <v>43</v>
      </c>
      <c r="C609" s="222">
        <f>(C608-C607)/C607</f>
        <v>-3.4362154048406244E-3</v>
      </c>
      <c r="D609" s="222"/>
      <c r="E609" s="222">
        <f>(E608-E607)/E607</f>
        <v>0.11882016216171631</v>
      </c>
      <c r="F609" s="222"/>
      <c r="G609" s="222">
        <f>(G608-G607)/G607</f>
        <v>2.4585171083253143E-2</v>
      </c>
      <c r="H609" s="222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8" t="s">
        <v>15</v>
      </c>
      <c r="C631" s="228"/>
      <c r="D631" s="228"/>
      <c r="E631" s="228"/>
      <c r="F631" s="228"/>
      <c r="G631" s="228"/>
      <c r="H631" s="228"/>
      <c r="I631" s="228"/>
      <c r="J631" s="228"/>
    </row>
    <row r="632" spans="2:12" ht="24.95" customHeight="1" x14ac:dyDescent="0.2">
      <c r="B632" s="97" t="s">
        <v>35</v>
      </c>
      <c r="C632" s="223" t="s">
        <v>40</v>
      </c>
      <c r="D632" s="223"/>
      <c r="E632" s="223" t="s">
        <v>41</v>
      </c>
      <c r="F632" s="223"/>
      <c r="G632" s="223" t="s">
        <v>42</v>
      </c>
      <c r="H632" s="223"/>
      <c r="I632" s="223" t="s">
        <v>89</v>
      </c>
      <c r="J632" s="223"/>
      <c r="L632" s="29"/>
    </row>
    <row r="633" spans="2:12" ht="24.95" customHeight="1" x14ac:dyDescent="0.2">
      <c r="B633" s="210" t="s">
        <v>159</v>
      </c>
      <c r="C633" s="220">
        <v>3147864</v>
      </c>
      <c r="D633" s="220"/>
      <c r="E633" s="220">
        <v>863419</v>
      </c>
      <c r="F633" s="220"/>
      <c r="G633" s="219">
        <v>4011283</v>
      </c>
      <c r="H633" s="219"/>
      <c r="I633" s="229">
        <v>0.38264461690811002</v>
      </c>
      <c r="J633" s="229"/>
    </row>
    <row r="634" spans="2:12" ht="24.95" customHeight="1" x14ac:dyDescent="0.2">
      <c r="B634" s="210" t="s">
        <v>160</v>
      </c>
      <c r="C634" s="217">
        <v>3126628</v>
      </c>
      <c r="D634" s="217"/>
      <c r="E634" s="217">
        <v>981490</v>
      </c>
      <c r="F634" s="217"/>
      <c r="G634" s="219">
        <v>4108118</v>
      </c>
      <c r="H634" s="219"/>
      <c r="I634" s="218">
        <v>0.39784835925572998</v>
      </c>
      <c r="J634" s="218"/>
    </row>
    <row r="635" spans="2:12" ht="24.95" customHeight="1" x14ac:dyDescent="0.2">
      <c r="B635" s="75" t="s">
        <v>43</v>
      </c>
      <c r="C635" s="224">
        <f>(C634-C633)/C633</f>
        <v>-6.746161841807651E-3</v>
      </c>
      <c r="D635" s="224"/>
      <c r="E635" s="224">
        <f>(E634-E633)/E633</f>
        <v>0.13674820683816316</v>
      </c>
      <c r="F635" s="224"/>
      <c r="G635" s="224">
        <f>(G634-G633)/G633</f>
        <v>2.4140655246712835E-2</v>
      </c>
      <c r="H635" s="224"/>
      <c r="I635" s="224">
        <f>(I634-I633)/I633</f>
        <v>3.9733323496018359E-2</v>
      </c>
      <c r="J635" s="224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16" t="s">
        <v>117</v>
      </c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16" t="s">
        <v>77</v>
      </c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</row>
    <row r="668" spans="2:15" ht="15" customHeight="1" x14ac:dyDescent="0.2">
      <c r="B668" s="270"/>
      <c r="C668" s="270"/>
      <c r="D668" s="270"/>
      <c r="E668" s="270"/>
      <c r="F668" s="270"/>
      <c r="G668" s="270"/>
    </row>
    <row r="669" spans="2:15" ht="24.95" customHeight="1" x14ac:dyDescent="0.2">
      <c r="B669" s="227" t="s">
        <v>17</v>
      </c>
      <c r="C669" s="227"/>
      <c r="D669" s="227"/>
      <c r="E669" s="227"/>
      <c r="F669" s="227"/>
      <c r="G669" s="227"/>
      <c r="H669" s="227"/>
      <c r="I669" s="227"/>
      <c r="J669" s="227"/>
    </row>
    <row r="670" spans="2:15" ht="24.95" customHeight="1" x14ac:dyDescent="0.2">
      <c r="B670" s="260" t="s">
        <v>36</v>
      </c>
      <c r="C670" s="225" t="s">
        <v>47</v>
      </c>
      <c r="D670" s="225"/>
      <c r="E670" s="225"/>
      <c r="F670" s="225" t="s">
        <v>48</v>
      </c>
      <c r="G670" s="225"/>
      <c r="H670" s="225"/>
      <c r="I670" s="93" t="s">
        <v>52</v>
      </c>
      <c r="J670" s="95" t="s">
        <v>53</v>
      </c>
      <c r="M670" s="2"/>
    </row>
    <row r="671" spans="2:15" ht="24.95" customHeight="1" x14ac:dyDescent="0.2">
      <c r="B671" s="261"/>
      <c r="C671" s="91" t="s">
        <v>66</v>
      </c>
      <c r="D671" s="91" t="s">
        <v>67</v>
      </c>
      <c r="E671" s="129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4" t="s">
        <v>113</v>
      </c>
      <c r="C672" s="184">
        <v>126</v>
      </c>
      <c r="D672" s="184">
        <v>76</v>
      </c>
      <c r="E672" s="185">
        <v>202</v>
      </c>
      <c r="F672" s="184">
        <v>252</v>
      </c>
      <c r="G672" s="184">
        <v>278</v>
      </c>
      <c r="H672" s="186">
        <v>530</v>
      </c>
      <c r="I672" s="187">
        <v>0.13995282780000001</v>
      </c>
      <c r="J672" s="188">
        <v>2.6237623762375999</v>
      </c>
      <c r="K672" s="35"/>
      <c r="M672" s="2"/>
    </row>
    <row r="673" spans="2:13" ht="24.95" customHeight="1" x14ac:dyDescent="0.2">
      <c r="B673" s="174" t="s">
        <v>5</v>
      </c>
      <c r="C673" s="184">
        <v>2496</v>
      </c>
      <c r="D673" s="184">
        <v>1043</v>
      </c>
      <c r="E673" s="185">
        <v>3539</v>
      </c>
      <c r="F673" s="184">
        <v>3487</v>
      </c>
      <c r="G673" s="184">
        <v>1279</v>
      </c>
      <c r="H673" s="186">
        <v>4766</v>
      </c>
      <c r="I673" s="187">
        <v>0.23438756690000001</v>
      </c>
      <c r="J673" s="188">
        <v>1.3467081096355</v>
      </c>
      <c r="K673" s="35"/>
      <c r="M673" s="2"/>
    </row>
    <row r="674" spans="2:13" ht="24.95" customHeight="1" x14ac:dyDescent="0.2">
      <c r="B674" s="174" t="s">
        <v>22</v>
      </c>
      <c r="C674" s="184">
        <v>3486</v>
      </c>
      <c r="D674" s="184">
        <v>2432</v>
      </c>
      <c r="E674" s="185">
        <v>5918</v>
      </c>
      <c r="F674" s="184">
        <v>5151</v>
      </c>
      <c r="G674" s="184">
        <v>2552</v>
      </c>
      <c r="H674" s="186">
        <v>7703</v>
      </c>
      <c r="I674" s="187">
        <v>0.23376958389999999</v>
      </c>
      <c r="J674" s="188">
        <v>1.3016221696518999</v>
      </c>
      <c r="K674" s="35"/>
      <c r="M674" s="2"/>
    </row>
    <row r="675" spans="2:13" ht="24.95" customHeight="1" x14ac:dyDescent="0.2">
      <c r="B675" s="174" t="s">
        <v>7</v>
      </c>
      <c r="C675" s="184">
        <v>221</v>
      </c>
      <c r="D675" s="184">
        <v>20</v>
      </c>
      <c r="E675" s="185">
        <v>241</v>
      </c>
      <c r="F675" s="184">
        <v>690</v>
      </c>
      <c r="G675" s="184">
        <v>46</v>
      </c>
      <c r="H675" s="186">
        <v>736</v>
      </c>
      <c r="I675" s="187">
        <v>0.1239659893</v>
      </c>
      <c r="J675" s="188">
        <v>3.0539419087136999</v>
      </c>
      <c r="K675" s="35"/>
      <c r="M675" s="2"/>
    </row>
    <row r="676" spans="2:13" ht="24.95" customHeight="1" x14ac:dyDescent="0.2">
      <c r="B676" s="174" t="s">
        <v>8</v>
      </c>
      <c r="C676" s="184">
        <v>829</v>
      </c>
      <c r="D676" s="184">
        <v>600</v>
      </c>
      <c r="E676" s="185">
        <v>1429</v>
      </c>
      <c r="F676" s="184">
        <v>1265</v>
      </c>
      <c r="G676" s="184">
        <v>1175</v>
      </c>
      <c r="H676" s="186">
        <v>2440</v>
      </c>
      <c r="I676" s="187">
        <v>0.23029187609999999</v>
      </c>
      <c r="J676" s="188">
        <v>1.7074877536738999</v>
      </c>
      <c r="K676" s="35"/>
      <c r="M676" s="2"/>
    </row>
    <row r="677" spans="2:13" ht="24.95" customHeight="1" x14ac:dyDescent="0.2">
      <c r="B677" s="174" t="s">
        <v>9</v>
      </c>
      <c r="C677" s="184">
        <v>901</v>
      </c>
      <c r="D677" s="184">
        <v>253</v>
      </c>
      <c r="E677" s="185">
        <v>1154</v>
      </c>
      <c r="F677" s="184">
        <v>2193</v>
      </c>
      <c r="G677" s="184">
        <v>283</v>
      </c>
      <c r="H677" s="186">
        <v>2476</v>
      </c>
      <c r="I677" s="187">
        <v>0.31592878340000002</v>
      </c>
      <c r="J677" s="188">
        <v>2.1455805892547999</v>
      </c>
      <c r="K677" s="35"/>
      <c r="M677" s="2"/>
    </row>
    <row r="678" spans="2:13" ht="24.95" customHeight="1" x14ac:dyDescent="0.2">
      <c r="B678" s="174" t="s">
        <v>10</v>
      </c>
      <c r="C678" s="184">
        <v>139</v>
      </c>
      <c r="D678" s="184">
        <v>0</v>
      </c>
      <c r="E678" s="185">
        <v>139</v>
      </c>
      <c r="F678" s="184">
        <v>187</v>
      </c>
      <c r="G678" s="184">
        <v>0</v>
      </c>
      <c r="H678" s="186">
        <v>187</v>
      </c>
      <c r="I678" s="187">
        <v>3.2686316799999997E-2</v>
      </c>
      <c r="J678" s="188">
        <v>1.3453237410072001</v>
      </c>
      <c r="K678" s="35"/>
      <c r="M678" s="2"/>
    </row>
    <row r="679" spans="2:13" ht="24.95" customHeight="1" x14ac:dyDescent="0.2">
      <c r="B679" s="174" t="s">
        <v>11</v>
      </c>
      <c r="C679" s="184">
        <v>1778</v>
      </c>
      <c r="D679" s="184">
        <v>43</v>
      </c>
      <c r="E679" s="185">
        <v>1821</v>
      </c>
      <c r="F679" s="184">
        <v>3897</v>
      </c>
      <c r="G679" s="184">
        <v>59</v>
      </c>
      <c r="H679" s="186">
        <v>3956</v>
      </c>
      <c r="I679" s="187">
        <v>0.41496503499999998</v>
      </c>
      <c r="J679" s="188">
        <v>2.1724327292696</v>
      </c>
      <c r="K679" s="35"/>
      <c r="M679" s="36"/>
    </row>
    <row r="680" spans="2:13" ht="24.95" customHeight="1" x14ac:dyDescent="0.2">
      <c r="B680" s="174" t="s">
        <v>12</v>
      </c>
      <c r="C680" s="184">
        <v>1490</v>
      </c>
      <c r="D680" s="184">
        <v>180</v>
      </c>
      <c r="E680" s="185">
        <v>1670</v>
      </c>
      <c r="F680" s="184">
        <v>2709</v>
      </c>
      <c r="G680" s="184">
        <v>214</v>
      </c>
      <c r="H680" s="186">
        <v>2923</v>
      </c>
      <c r="I680" s="187">
        <v>0.43624540270000001</v>
      </c>
      <c r="J680" s="188">
        <v>1.7502994011976001</v>
      </c>
      <c r="K680" s="35"/>
      <c r="M680" s="36"/>
    </row>
    <row r="681" spans="2:13" ht="24.95" customHeight="1" x14ac:dyDescent="0.2">
      <c r="B681" s="175" t="s">
        <v>14</v>
      </c>
      <c r="C681" s="189">
        <v>11466</v>
      </c>
      <c r="D681" s="189">
        <v>4647</v>
      </c>
      <c r="E681" s="190">
        <v>16113</v>
      </c>
      <c r="F681" s="189">
        <v>19831</v>
      </c>
      <c r="G681" s="189">
        <v>5886</v>
      </c>
      <c r="H681" s="191">
        <v>25717</v>
      </c>
      <c r="I681" s="192">
        <v>0.24872240749999999</v>
      </c>
      <c r="J681" s="193">
        <v>1.5960404642213999</v>
      </c>
      <c r="M681" s="36"/>
    </row>
    <row r="682" spans="2:13" ht="24.95" customHeight="1" x14ac:dyDescent="0.2">
      <c r="B682" s="156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31" t="s">
        <v>163</v>
      </c>
      <c r="C695" s="231"/>
      <c r="D695" s="231"/>
      <c r="E695" s="231"/>
      <c r="F695" s="231"/>
      <c r="G695" s="231"/>
      <c r="H695" s="231"/>
      <c r="I695" s="231"/>
      <c r="J695" s="231"/>
      <c r="K695" s="231"/>
      <c r="L695" s="231"/>
      <c r="M695" s="231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71" t="s">
        <v>13</v>
      </c>
      <c r="C697" s="271"/>
      <c r="D697" s="271"/>
      <c r="E697" s="271"/>
      <c r="F697" s="271"/>
      <c r="G697" s="271"/>
      <c r="H697" s="271"/>
      <c r="I697" s="272"/>
      <c r="J697" s="272"/>
      <c r="K697" s="272"/>
      <c r="L697" s="272"/>
      <c r="M697" s="272"/>
      <c r="N697" s="272"/>
    </row>
    <row r="698" spans="2:14" ht="24.95" customHeight="1" x14ac:dyDescent="0.2">
      <c r="B698" s="69" t="s">
        <v>35</v>
      </c>
      <c r="C698" s="232" t="s">
        <v>62</v>
      </c>
      <c r="D698" s="232"/>
      <c r="E698" s="232" t="s">
        <v>109</v>
      </c>
      <c r="F698" s="232"/>
      <c r="G698" s="232" t="s">
        <v>0</v>
      </c>
      <c r="H698" s="232"/>
    </row>
    <row r="699" spans="2:14" ht="24.95" customHeight="1" x14ac:dyDescent="0.2">
      <c r="B699" s="210" t="s">
        <v>176</v>
      </c>
      <c r="C699" s="220">
        <v>11528</v>
      </c>
      <c r="D699" s="220"/>
      <c r="E699" s="220">
        <v>4807</v>
      </c>
      <c r="F699" s="220"/>
      <c r="G699" s="219">
        <v>16335</v>
      </c>
      <c r="H699" s="219"/>
    </row>
    <row r="700" spans="2:14" ht="24.95" customHeight="1" x14ac:dyDescent="0.2">
      <c r="B700" s="210" t="s">
        <v>156</v>
      </c>
      <c r="C700" s="217">
        <v>11466</v>
      </c>
      <c r="D700" s="217"/>
      <c r="E700" s="217">
        <v>4647</v>
      </c>
      <c r="F700" s="217"/>
      <c r="G700" s="219">
        <v>16113</v>
      </c>
      <c r="H700" s="219"/>
    </row>
    <row r="701" spans="2:14" ht="24.95" customHeight="1" x14ac:dyDescent="0.2">
      <c r="B701" s="78" t="s">
        <v>43</v>
      </c>
      <c r="C701" s="222">
        <f>(C700-C699)/C699</f>
        <v>-5.3782095766828587E-3</v>
      </c>
      <c r="D701" s="222"/>
      <c r="E701" s="222">
        <f>(E700-E699)/E699</f>
        <v>-3.3284793010193471E-2</v>
      </c>
      <c r="F701" s="222"/>
      <c r="G701" s="222">
        <f>(G700-G699)/G699</f>
        <v>-1.3590449954086318E-2</v>
      </c>
      <c r="H701" s="222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33"/>
      <c r="C709" s="233"/>
      <c r="D709" s="233"/>
      <c r="E709" s="233"/>
      <c r="F709" s="233"/>
      <c r="G709" s="233"/>
      <c r="H709" s="233"/>
      <c r="I709" s="233"/>
      <c r="J709" s="233"/>
      <c r="K709" s="233"/>
      <c r="L709" s="233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45"/>
      <c r="N712" s="45"/>
      <c r="O712" s="45"/>
    </row>
    <row r="713" spans="2:15" ht="24.95" customHeight="1" x14ac:dyDescent="0.2">
      <c r="B713" s="228" t="s">
        <v>15</v>
      </c>
      <c r="C713" s="228"/>
      <c r="D713" s="228"/>
      <c r="E713" s="228"/>
      <c r="F713" s="228"/>
      <c r="G713" s="228"/>
      <c r="H713" s="228"/>
      <c r="I713" s="228"/>
      <c r="J713" s="228"/>
    </row>
    <row r="714" spans="2:15" ht="24.95" customHeight="1" x14ac:dyDescent="0.2">
      <c r="B714" s="97" t="s">
        <v>35</v>
      </c>
      <c r="C714" s="223" t="s">
        <v>40</v>
      </c>
      <c r="D714" s="223"/>
      <c r="E714" s="223" t="s">
        <v>41</v>
      </c>
      <c r="F714" s="223"/>
      <c r="G714" s="223" t="s">
        <v>42</v>
      </c>
      <c r="H714" s="223"/>
      <c r="I714" s="223" t="s">
        <v>89</v>
      </c>
      <c r="J714" s="223"/>
      <c r="L714" s="29"/>
    </row>
    <row r="715" spans="2:15" ht="24.95" customHeight="1" x14ac:dyDescent="0.2">
      <c r="B715" s="210" t="s">
        <v>176</v>
      </c>
      <c r="C715" s="220">
        <v>20795</v>
      </c>
      <c r="D715" s="220"/>
      <c r="E715" s="220">
        <v>5893</v>
      </c>
      <c r="F715" s="220"/>
      <c r="G715" s="219">
        <v>26688</v>
      </c>
      <c r="H715" s="219"/>
      <c r="I715" s="229">
        <v>0.24261779450000001</v>
      </c>
      <c r="J715" s="229"/>
    </row>
    <row r="716" spans="2:15" ht="24.95" customHeight="1" x14ac:dyDescent="0.2">
      <c r="B716" s="210" t="s">
        <v>156</v>
      </c>
      <c r="C716" s="217">
        <v>19831</v>
      </c>
      <c r="D716" s="217"/>
      <c r="E716" s="217">
        <v>5886</v>
      </c>
      <c r="F716" s="217"/>
      <c r="G716" s="219">
        <v>25717</v>
      </c>
      <c r="H716" s="219"/>
      <c r="I716" s="218">
        <v>0.24872240749999999</v>
      </c>
      <c r="J716" s="218"/>
    </row>
    <row r="717" spans="2:15" ht="24.95" customHeight="1" x14ac:dyDescent="0.2">
      <c r="B717" s="75" t="s">
        <v>43</v>
      </c>
      <c r="C717" s="224">
        <f>(C716-C715)/C715</f>
        <v>-4.6357297427266173E-2</v>
      </c>
      <c r="D717" s="224"/>
      <c r="E717" s="224">
        <f>(E716-E715)/E715</f>
        <v>-1.1878499915153572E-3</v>
      </c>
      <c r="F717" s="224"/>
      <c r="G717" s="224">
        <f>(G716-G715)/G715</f>
        <v>-3.6383393285371705E-2</v>
      </c>
      <c r="H717" s="224"/>
      <c r="I717" s="224">
        <f>(I716-I715)/I715</f>
        <v>2.5161439673378864E-2</v>
      </c>
      <c r="J717" s="224"/>
    </row>
    <row r="718" spans="2:15" ht="24.95" customHeight="1" x14ac:dyDescent="0.2">
      <c r="B718" s="27"/>
      <c r="C718" s="28"/>
      <c r="D718" s="28"/>
      <c r="E718" s="28"/>
      <c r="F718" s="28"/>
      <c r="G718" s="30"/>
      <c r="H718" s="30"/>
      <c r="I718" s="30"/>
      <c r="J718" s="30"/>
    </row>
    <row r="719" spans="2:15" ht="24.95" customHeight="1" x14ac:dyDescent="0.2"/>
    <row r="720" spans="2:15" ht="24.95" customHeight="1" x14ac:dyDescent="0.2"/>
    <row r="721" spans="2:14" ht="24.95" customHeight="1" x14ac:dyDescent="0.2"/>
    <row r="722" spans="2:14" ht="24.95" customHeight="1" x14ac:dyDescent="0.2">
      <c r="L722" s="31"/>
    </row>
    <row r="723" spans="2:14" ht="24.95" customHeight="1" x14ac:dyDescent="0.2"/>
    <row r="724" spans="2:14" ht="24.95" customHeight="1" x14ac:dyDescent="0.2"/>
    <row r="725" spans="2:14" ht="24.95" customHeight="1" x14ac:dyDescent="0.2">
      <c r="L725" s="18"/>
    </row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47" t="s">
        <v>164</v>
      </c>
      <c r="C728" s="247"/>
      <c r="D728" s="247"/>
      <c r="E728" s="247"/>
      <c r="F728" s="247"/>
      <c r="G728" s="247"/>
      <c r="H728" s="247"/>
      <c r="I728" s="247"/>
      <c r="J728" s="247"/>
      <c r="K728" s="247"/>
      <c r="L728" s="247"/>
      <c r="M728" s="247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71" t="s">
        <v>13</v>
      </c>
      <c r="C730" s="271"/>
      <c r="D730" s="271"/>
      <c r="E730" s="271"/>
      <c r="F730" s="271"/>
      <c r="G730" s="271"/>
      <c r="H730" s="271"/>
      <c r="I730" s="272"/>
      <c r="J730" s="272"/>
      <c r="K730" s="272"/>
      <c r="L730" s="272"/>
      <c r="M730" s="272"/>
      <c r="N730" s="272"/>
    </row>
    <row r="731" spans="2:14" ht="24.95" customHeight="1" x14ac:dyDescent="0.2">
      <c r="B731" s="69" t="s">
        <v>35</v>
      </c>
      <c r="C731" s="232" t="s">
        <v>51</v>
      </c>
      <c r="D731" s="232"/>
      <c r="E731" s="232" t="s">
        <v>50</v>
      </c>
      <c r="F731" s="232"/>
      <c r="G731" s="232" t="s">
        <v>0</v>
      </c>
      <c r="H731" s="232"/>
    </row>
    <row r="732" spans="2:14" ht="24.95" customHeight="1" x14ac:dyDescent="0.2">
      <c r="B732" s="210" t="s">
        <v>159</v>
      </c>
      <c r="C732" s="220">
        <v>52723</v>
      </c>
      <c r="D732" s="220"/>
      <c r="E732" s="220">
        <v>21323</v>
      </c>
      <c r="F732" s="220"/>
      <c r="G732" s="219">
        <v>74046</v>
      </c>
      <c r="H732" s="219"/>
    </row>
    <row r="733" spans="2:14" ht="24.95" customHeight="1" x14ac:dyDescent="0.2">
      <c r="B733" s="210" t="s">
        <v>160</v>
      </c>
      <c r="C733" s="217">
        <v>53096</v>
      </c>
      <c r="D733" s="217"/>
      <c r="E733" s="217">
        <v>17641</v>
      </c>
      <c r="F733" s="217"/>
      <c r="G733" s="219">
        <v>70737</v>
      </c>
      <c r="H733" s="219"/>
    </row>
    <row r="734" spans="2:14" ht="24.95" customHeight="1" x14ac:dyDescent="0.2">
      <c r="B734" s="78" t="s">
        <v>43</v>
      </c>
      <c r="C734" s="222">
        <f>(C733-C732)/C732</f>
        <v>7.0747112265993973E-3</v>
      </c>
      <c r="D734" s="222"/>
      <c r="E734" s="222">
        <f>(E733-E732)/E732</f>
        <v>-0.17267739061107723</v>
      </c>
      <c r="F734" s="222"/>
      <c r="G734" s="222">
        <f>(G733-G732)/G732</f>
        <v>-4.4688436917591765E-2</v>
      </c>
      <c r="H734" s="222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8" t="s">
        <v>15</v>
      </c>
      <c r="C756" s="228"/>
      <c r="D756" s="228"/>
      <c r="E756" s="228"/>
      <c r="F756" s="228"/>
      <c r="G756" s="228"/>
      <c r="H756" s="228"/>
      <c r="I756" s="228"/>
      <c r="J756" s="228"/>
    </row>
    <row r="757" spans="2:12" ht="24.95" customHeight="1" x14ac:dyDescent="0.2">
      <c r="B757" s="97" t="s">
        <v>35</v>
      </c>
      <c r="C757" s="223" t="s">
        <v>40</v>
      </c>
      <c r="D757" s="223"/>
      <c r="E757" s="223" t="s">
        <v>41</v>
      </c>
      <c r="F757" s="223"/>
      <c r="G757" s="223" t="s">
        <v>42</v>
      </c>
      <c r="H757" s="223"/>
      <c r="I757" s="223" t="s">
        <v>89</v>
      </c>
      <c r="J757" s="223"/>
      <c r="L757" s="29"/>
    </row>
    <row r="758" spans="2:12" ht="24.95" customHeight="1" x14ac:dyDescent="0.2">
      <c r="B758" s="210" t="s">
        <v>159</v>
      </c>
      <c r="C758" s="220">
        <v>97597</v>
      </c>
      <c r="D758" s="220"/>
      <c r="E758" s="220">
        <v>29660</v>
      </c>
      <c r="F758" s="220"/>
      <c r="G758" s="219">
        <v>127257</v>
      </c>
      <c r="H758" s="219"/>
      <c r="I758" s="229">
        <v>0.21057915658328</v>
      </c>
      <c r="J758" s="229"/>
    </row>
    <row r="759" spans="2:12" ht="24.95" customHeight="1" x14ac:dyDescent="0.2">
      <c r="B759" s="210" t="s">
        <v>160</v>
      </c>
      <c r="C759" s="217">
        <v>89192</v>
      </c>
      <c r="D759" s="217"/>
      <c r="E759" s="217">
        <v>27880</v>
      </c>
      <c r="F759" s="217"/>
      <c r="G759" s="219">
        <v>117072</v>
      </c>
      <c r="H759" s="219"/>
      <c r="I759" s="218">
        <v>0.20293109925305</v>
      </c>
      <c r="J759" s="218"/>
    </row>
    <row r="760" spans="2:12" ht="24.95" customHeight="1" x14ac:dyDescent="0.2">
      <c r="B760" s="75" t="s">
        <v>43</v>
      </c>
      <c r="C760" s="224">
        <f>(C759-C758)/C758</f>
        <v>-8.6119450392942401E-2</v>
      </c>
      <c r="D760" s="224"/>
      <c r="E760" s="224">
        <f>(E759-E758)/E758</f>
        <v>-6.0013486176668913E-2</v>
      </c>
      <c r="F760" s="224"/>
      <c r="G760" s="224">
        <f>(G759-G758)/G758</f>
        <v>-8.0034890025696026E-2</v>
      </c>
      <c r="H760" s="224"/>
      <c r="I760" s="224">
        <f>(I759-I758)/I758</f>
        <v>-3.6319156436574178E-2</v>
      </c>
      <c r="J760" s="224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16" t="s">
        <v>118</v>
      </c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</row>
    <row r="791" spans="2:15" ht="15" customHeight="1" x14ac:dyDescent="0.2"/>
    <row r="792" spans="2:15" ht="25.5" customHeight="1" x14ac:dyDescent="0.2">
      <c r="B792" s="216" t="s">
        <v>79</v>
      </c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27" t="s">
        <v>20</v>
      </c>
      <c r="C794" s="227"/>
      <c r="D794" s="227"/>
      <c r="E794" s="227"/>
      <c r="F794" s="227"/>
      <c r="G794" s="227"/>
      <c r="H794" s="227"/>
      <c r="I794" s="227"/>
      <c r="J794" s="227"/>
    </row>
    <row r="795" spans="2:15" ht="24.95" customHeight="1" x14ac:dyDescent="0.2">
      <c r="B795" s="260" t="s">
        <v>36</v>
      </c>
      <c r="C795" s="225" t="s">
        <v>47</v>
      </c>
      <c r="D795" s="225"/>
      <c r="E795" s="225"/>
      <c r="F795" s="225" t="s">
        <v>48</v>
      </c>
      <c r="G795" s="225"/>
      <c r="H795" s="225"/>
      <c r="I795" s="93" t="s">
        <v>52</v>
      </c>
      <c r="J795" s="95" t="s">
        <v>53</v>
      </c>
      <c r="M795" s="2"/>
    </row>
    <row r="796" spans="2:15" ht="24.95" customHeight="1" x14ac:dyDescent="0.2">
      <c r="B796" s="261"/>
      <c r="C796" s="91" t="s">
        <v>66</v>
      </c>
      <c r="D796" s="91" t="s">
        <v>67</v>
      </c>
      <c r="E796" s="129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4" t="s">
        <v>113</v>
      </c>
      <c r="C797" s="184">
        <v>11254</v>
      </c>
      <c r="D797" s="184">
        <v>575</v>
      </c>
      <c r="E797" s="185">
        <v>11829</v>
      </c>
      <c r="F797" s="184">
        <v>19873</v>
      </c>
      <c r="G797" s="184">
        <v>1110</v>
      </c>
      <c r="H797" s="186">
        <v>20983</v>
      </c>
      <c r="I797" s="187">
        <v>0.1009078501</v>
      </c>
      <c r="J797" s="188">
        <v>1.7738608504522999</v>
      </c>
      <c r="K797" s="35"/>
      <c r="M797" s="2"/>
    </row>
    <row r="798" spans="2:15" ht="24.95" customHeight="1" x14ac:dyDescent="0.2">
      <c r="B798" s="174" t="s">
        <v>5</v>
      </c>
      <c r="C798" s="184">
        <v>14588</v>
      </c>
      <c r="D798" s="184">
        <v>5860</v>
      </c>
      <c r="E798" s="185">
        <v>20448</v>
      </c>
      <c r="F798" s="184">
        <v>22046</v>
      </c>
      <c r="G798" s="184">
        <v>7601</v>
      </c>
      <c r="H798" s="186">
        <v>29647</v>
      </c>
      <c r="I798" s="187">
        <v>0.2241268485</v>
      </c>
      <c r="J798" s="188">
        <v>1.4498728482003</v>
      </c>
      <c r="K798" s="35"/>
      <c r="M798" s="2"/>
    </row>
    <row r="799" spans="2:15" ht="24.95" customHeight="1" x14ac:dyDescent="0.2">
      <c r="B799" s="174" t="s">
        <v>22</v>
      </c>
      <c r="C799" s="184">
        <v>9442</v>
      </c>
      <c r="D799" s="184">
        <v>5057</v>
      </c>
      <c r="E799" s="185">
        <v>14499</v>
      </c>
      <c r="F799" s="184">
        <v>17513</v>
      </c>
      <c r="G799" s="184">
        <v>6247</v>
      </c>
      <c r="H799" s="186">
        <v>23760</v>
      </c>
      <c r="I799" s="187">
        <v>0.19197922100000001</v>
      </c>
      <c r="J799" s="188">
        <v>1.6387337057728</v>
      </c>
      <c r="K799" s="35"/>
      <c r="M799" s="2"/>
    </row>
    <row r="800" spans="2:15" ht="24.95" customHeight="1" x14ac:dyDescent="0.2">
      <c r="B800" s="174" t="s">
        <v>7</v>
      </c>
      <c r="C800" s="184">
        <v>4986</v>
      </c>
      <c r="D800" s="184">
        <v>1716</v>
      </c>
      <c r="E800" s="185">
        <v>6702</v>
      </c>
      <c r="F800" s="184">
        <v>9265</v>
      </c>
      <c r="G800" s="184">
        <v>2402</v>
      </c>
      <c r="H800" s="186">
        <v>11667</v>
      </c>
      <c r="I800" s="187">
        <v>0.16662306809999999</v>
      </c>
      <c r="J800" s="188">
        <v>1.7408236347359001</v>
      </c>
      <c r="K800" s="35"/>
      <c r="M800" s="2"/>
    </row>
    <row r="801" spans="2:13" ht="24.95" customHeight="1" x14ac:dyDescent="0.2">
      <c r="B801" s="174" t="s">
        <v>8</v>
      </c>
      <c r="C801" s="184">
        <v>10900</v>
      </c>
      <c r="D801" s="184">
        <v>544</v>
      </c>
      <c r="E801" s="185">
        <v>11444</v>
      </c>
      <c r="F801" s="184">
        <v>19363</v>
      </c>
      <c r="G801" s="184">
        <v>862</v>
      </c>
      <c r="H801" s="186">
        <v>20225</v>
      </c>
      <c r="I801" s="187">
        <v>0.15934426439999999</v>
      </c>
      <c r="J801" s="188">
        <v>1.7673016427821999</v>
      </c>
      <c r="K801" s="35"/>
      <c r="M801" s="2"/>
    </row>
    <row r="802" spans="2:13" ht="24.95" customHeight="1" x14ac:dyDescent="0.2">
      <c r="B802" s="174" t="s">
        <v>9</v>
      </c>
      <c r="C802" s="184">
        <v>14414</v>
      </c>
      <c r="D802" s="184">
        <v>1417</v>
      </c>
      <c r="E802" s="185">
        <v>15831</v>
      </c>
      <c r="F802" s="184">
        <v>23561</v>
      </c>
      <c r="G802" s="184">
        <v>2461</v>
      </c>
      <c r="H802" s="186">
        <v>26022</v>
      </c>
      <c r="I802" s="187">
        <v>0.235990545</v>
      </c>
      <c r="J802" s="188">
        <v>1.6437369717643</v>
      </c>
      <c r="K802" s="35"/>
      <c r="M802" s="2"/>
    </row>
    <row r="803" spans="2:13" ht="24.95" customHeight="1" x14ac:dyDescent="0.2">
      <c r="B803" s="174" t="s">
        <v>10</v>
      </c>
      <c r="C803" s="184">
        <v>7920</v>
      </c>
      <c r="D803" s="184">
        <v>1234</v>
      </c>
      <c r="E803" s="185">
        <v>9154</v>
      </c>
      <c r="F803" s="184">
        <v>14171</v>
      </c>
      <c r="G803" s="184">
        <v>2037</v>
      </c>
      <c r="H803" s="186">
        <v>16208</v>
      </c>
      <c r="I803" s="187">
        <v>0.15256649850000001</v>
      </c>
      <c r="J803" s="188">
        <v>1.7705920908892001</v>
      </c>
      <c r="K803" s="35"/>
      <c r="M803" s="2"/>
    </row>
    <row r="804" spans="2:13" ht="24.95" customHeight="1" x14ac:dyDescent="0.2">
      <c r="B804" s="174" t="s">
        <v>11</v>
      </c>
      <c r="C804" s="184">
        <v>4956</v>
      </c>
      <c r="D804" s="184">
        <v>1610</v>
      </c>
      <c r="E804" s="185">
        <v>6566</v>
      </c>
      <c r="F804" s="184">
        <v>7431</v>
      </c>
      <c r="G804" s="184">
        <v>2068</v>
      </c>
      <c r="H804" s="186">
        <v>9499</v>
      </c>
      <c r="I804" s="187">
        <v>0.156454546</v>
      </c>
      <c r="J804" s="188">
        <v>1.4466950959488001</v>
      </c>
      <c r="K804" s="35"/>
      <c r="M804" s="36"/>
    </row>
    <row r="805" spans="2:13" ht="24.95" customHeight="1" x14ac:dyDescent="0.2">
      <c r="B805" s="174" t="s">
        <v>12</v>
      </c>
      <c r="C805" s="184">
        <v>6285</v>
      </c>
      <c r="D805" s="184">
        <v>1119</v>
      </c>
      <c r="E805" s="185">
        <v>7404</v>
      </c>
      <c r="F805" s="184">
        <v>11292</v>
      </c>
      <c r="G805" s="184">
        <v>1438</v>
      </c>
      <c r="H805" s="186">
        <v>12730</v>
      </c>
      <c r="I805" s="187">
        <v>0.17041794669999999</v>
      </c>
      <c r="J805" s="188">
        <v>1.7193408968124999</v>
      </c>
      <c r="K805" s="35"/>
      <c r="M805" s="36"/>
    </row>
    <row r="806" spans="2:13" ht="24.95" customHeight="1" x14ac:dyDescent="0.2">
      <c r="B806" s="175" t="s">
        <v>14</v>
      </c>
      <c r="C806" s="189">
        <v>84745</v>
      </c>
      <c r="D806" s="189">
        <v>19132</v>
      </c>
      <c r="E806" s="190">
        <v>103877</v>
      </c>
      <c r="F806" s="189">
        <v>144515</v>
      </c>
      <c r="G806" s="189">
        <v>26226</v>
      </c>
      <c r="H806" s="191">
        <v>170741</v>
      </c>
      <c r="I806" s="192">
        <v>0.16857552689999999</v>
      </c>
      <c r="J806" s="193">
        <v>1.6436843574611999</v>
      </c>
      <c r="M806" s="36"/>
    </row>
    <row r="807" spans="2:13" ht="24.95" customHeight="1" x14ac:dyDescent="0.2">
      <c r="B807" s="156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31" t="s">
        <v>165</v>
      </c>
      <c r="C820" s="231"/>
      <c r="D820" s="231"/>
      <c r="E820" s="231"/>
      <c r="F820" s="231"/>
      <c r="G820" s="231"/>
      <c r="H820" s="231"/>
      <c r="I820" s="231"/>
      <c r="J820" s="231"/>
      <c r="K820" s="231"/>
      <c r="L820" s="231"/>
      <c r="M820" s="231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26" t="s">
        <v>13</v>
      </c>
      <c r="C822" s="226"/>
      <c r="D822" s="226"/>
      <c r="E822" s="226"/>
      <c r="F822" s="226"/>
      <c r="G822" s="226"/>
      <c r="H822" s="226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21" t="s">
        <v>62</v>
      </c>
      <c r="D823" s="221"/>
      <c r="E823" s="221" t="s">
        <v>109</v>
      </c>
      <c r="F823" s="221"/>
      <c r="G823" s="221" t="s">
        <v>0</v>
      </c>
      <c r="H823" s="221"/>
      <c r="I823" s="28"/>
      <c r="J823" s="28"/>
      <c r="K823" s="28"/>
      <c r="L823" s="28"/>
    </row>
    <row r="824" spans="2:13" ht="24.95" customHeight="1" x14ac:dyDescent="0.2">
      <c r="B824" s="210" t="s">
        <v>176</v>
      </c>
      <c r="C824" s="220">
        <v>82785</v>
      </c>
      <c r="D824" s="220"/>
      <c r="E824" s="220">
        <v>15832</v>
      </c>
      <c r="F824" s="220"/>
      <c r="G824" s="219">
        <v>98617</v>
      </c>
      <c r="H824" s="230"/>
      <c r="I824" s="28"/>
      <c r="J824" s="28"/>
      <c r="K824" s="28"/>
      <c r="L824" s="28"/>
    </row>
    <row r="825" spans="2:13" ht="24.95" customHeight="1" x14ac:dyDescent="0.2">
      <c r="B825" s="210" t="s">
        <v>156</v>
      </c>
      <c r="C825" s="217">
        <v>84745</v>
      </c>
      <c r="D825" s="217"/>
      <c r="E825" s="217">
        <v>19132</v>
      </c>
      <c r="F825" s="217"/>
      <c r="G825" s="219">
        <v>103877</v>
      </c>
      <c r="H825" s="230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2">
        <f>(C825-C824)/C824</f>
        <v>2.3675786676330253E-2</v>
      </c>
      <c r="D826" s="222"/>
      <c r="E826" s="222">
        <f>(E825-E824)/E824</f>
        <v>0.20843860535624054</v>
      </c>
      <c r="F826" s="222"/>
      <c r="G826" s="222">
        <f>(G825-G824)/G824</f>
        <v>5.3337659835525318E-2</v>
      </c>
      <c r="H826" s="222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45"/>
      <c r="N837" s="45"/>
      <c r="O837" s="45"/>
      <c r="P837" s="45"/>
    </row>
    <row r="838" spans="2:16" ht="24.95" customHeight="1" x14ac:dyDescent="0.2">
      <c r="B838" s="228" t="s">
        <v>15</v>
      </c>
      <c r="C838" s="228"/>
      <c r="D838" s="228"/>
      <c r="E838" s="228"/>
      <c r="F838" s="228"/>
      <c r="G838" s="228"/>
      <c r="H838" s="228"/>
      <c r="I838" s="228"/>
      <c r="J838" s="228"/>
    </row>
    <row r="839" spans="2:16" ht="24.95" customHeight="1" x14ac:dyDescent="0.2">
      <c r="B839" s="97" t="s">
        <v>35</v>
      </c>
      <c r="C839" s="223" t="s">
        <v>111</v>
      </c>
      <c r="D839" s="223"/>
      <c r="E839" s="223" t="s">
        <v>110</v>
      </c>
      <c r="F839" s="223"/>
      <c r="G839" s="223" t="s">
        <v>42</v>
      </c>
      <c r="H839" s="223"/>
      <c r="I839" s="223" t="s">
        <v>18</v>
      </c>
      <c r="J839" s="223"/>
      <c r="L839" s="29"/>
    </row>
    <row r="840" spans="2:16" ht="24.95" customHeight="1" x14ac:dyDescent="0.2">
      <c r="B840" s="210" t="s">
        <v>176</v>
      </c>
      <c r="C840" s="220">
        <v>153198</v>
      </c>
      <c r="D840" s="220"/>
      <c r="E840" s="220">
        <v>21128</v>
      </c>
      <c r="F840" s="220"/>
      <c r="G840" s="219">
        <v>174326</v>
      </c>
      <c r="H840" s="219"/>
      <c r="I840" s="229">
        <v>0.17109744599999999</v>
      </c>
      <c r="J840" s="229"/>
    </row>
    <row r="841" spans="2:16" ht="24.95" customHeight="1" x14ac:dyDescent="0.2">
      <c r="B841" s="210" t="s">
        <v>156</v>
      </c>
      <c r="C841" s="217">
        <v>144515</v>
      </c>
      <c r="D841" s="217"/>
      <c r="E841" s="217">
        <v>26226</v>
      </c>
      <c r="F841" s="217"/>
      <c r="G841" s="219">
        <v>170741</v>
      </c>
      <c r="H841" s="219"/>
      <c r="I841" s="218">
        <v>0.16857552689999999</v>
      </c>
      <c r="J841" s="218"/>
    </row>
    <row r="842" spans="2:16" ht="24.95" customHeight="1" x14ac:dyDescent="0.2">
      <c r="B842" s="75" t="s">
        <v>43</v>
      </c>
      <c r="C842" s="224">
        <f>(C841-C840)/C840</f>
        <v>-5.6678285617305708E-2</v>
      </c>
      <c r="D842" s="224"/>
      <c r="E842" s="224">
        <f>(E841-E840)/E840</f>
        <v>0.2412911775842484</v>
      </c>
      <c r="F842" s="224"/>
      <c r="G842" s="224">
        <f>(G841-G840)/G840</f>
        <v>-2.0564918600782443E-2</v>
      </c>
      <c r="H842" s="224"/>
      <c r="I842" s="224">
        <f>(I841-I840)/I840</f>
        <v>-1.4739665371743725E-2</v>
      </c>
      <c r="J842" s="224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47" t="s">
        <v>166</v>
      </c>
      <c r="C853" s="247"/>
      <c r="D853" s="247"/>
      <c r="E853" s="247"/>
      <c r="F853" s="247"/>
      <c r="G853" s="247"/>
      <c r="H853" s="247"/>
      <c r="I853" s="247"/>
      <c r="J853" s="247"/>
      <c r="K853" s="247"/>
      <c r="L853" s="247"/>
      <c r="M853" s="247"/>
    </row>
    <row r="854" spans="2:16" ht="15" customHeight="1" x14ac:dyDescent="0.2">
      <c r="P854" s="45"/>
    </row>
    <row r="855" spans="2:16" ht="24.95" customHeight="1" x14ac:dyDescent="0.2">
      <c r="B855" s="226" t="s">
        <v>13</v>
      </c>
      <c r="C855" s="226"/>
      <c r="D855" s="226"/>
      <c r="E855" s="226"/>
      <c r="F855" s="226"/>
      <c r="G855" s="226"/>
      <c r="H855" s="226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21" t="s">
        <v>62</v>
      </c>
      <c r="D856" s="221"/>
      <c r="E856" s="221" t="s">
        <v>109</v>
      </c>
      <c r="F856" s="221"/>
      <c r="G856" s="221" t="s">
        <v>0</v>
      </c>
      <c r="H856" s="221"/>
      <c r="I856" s="28"/>
      <c r="J856" s="28"/>
      <c r="K856" s="28"/>
      <c r="L856" s="28"/>
    </row>
    <row r="857" spans="2:16" ht="24.95" customHeight="1" x14ac:dyDescent="0.2">
      <c r="B857" s="210" t="s">
        <v>159</v>
      </c>
      <c r="C857" s="220">
        <v>380914</v>
      </c>
      <c r="D857" s="220"/>
      <c r="E857" s="220">
        <v>51920</v>
      </c>
      <c r="F857" s="220"/>
      <c r="G857" s="219">
        <v>432834</v>
      </c>
      <c r="H857" s="230"/>
      <c r="I857" s="28"/>
      <c r="J857" s="28"/>
      <c r="K857" s="28"/>
      <c r="L857" s="28"/>
    </row>
    <row r="858" spans="2:16" ht="24.95" customHeight="1" x14ac:dyDescent="0.2">
      <c r="B858" s="210" t="s">
        <v>160</v>
      </c>
      <c r="C858" s="217">
        <v>390813</v>
      </c>
      <c r="D858" s="217"/>
      <c r="E858" s="217">
        <v>64172</v>
      </c>
      <c r="F858" s="217"/>
      <c r="G858" s="219">
        <v>454985</v>
      </c>
      <c r="H858" s="230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2">
        <f>(C858-C857)/C857</f>
        <v>2.5987493239943923E-2</v>
      </c>
      <c r="D859" s="222"/>
      <c r="E859" s="222">
        <f>(E858-E857)/E857</f>
        <v>0.23597842835130969</v>
      </c>
      <c r="F859" s="222"/>
      <c r="G859" s="222">
        <f>(G858-G857)/G857</f>
        <v>5.1176663570791571E-2</v>
      </c>
      <c r="H859" s="222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8" t="s">
        <v>15</v>
      </c>
      <c r="C881" s="228"/>
      <c r="D881" s="228"/>
      <c r="E881" s="228"/>
      <c r="F881" s="228"/>
      <c r="G881" s="228"/>
      <c r="H881" s="228"/>
      <c r="I881" s="228"/>
      <c r="J881" s="228"/>
    </row>
    <row r="882" spans="2:16" ht="24.95" customHeight="1" x14ac:dyDescent="0.2">
      <c r="B882" s="97" t="s">
        <v>35</v>
      </c>
      <c r="C882" s="223" t="s">
        <v>40</v>
      </c>
      <c r="D882" s="223"/>
      <c r="E882" s="223" t="s">
        <v>41</v>
      </c>
      <c r="F882" s="223"/>
      <c r="G882" s="223" t="s">
        <v>42</v>
      </c>
      <c r="H882" s="223"/>
      <c r="I882" s="223" t="s">
        <v>89</v>
      </c>
      <c r="J882" s="223"/>
      <c r="L882" s="29"/>
    </row>
    <row r="883" spans="2:16" ht="24.95" customHeight="1" x14ac:dyDescent="0.2">
      <c r="B883" s="210" t="s">
        <v>159</v>
      </c>
      <c r="C883" s="220">
        <v>702952</v>
      </c>
      <c r="D883" s="220"/>
      <c r="E883" s="220">
        <v>73095</v>
      </c>
      <c r="F883" s="220"/>
      <c r="G883" s="219">
        <v>776047</v>
      </c>
      <c r="H883" s="219"/>
      <c r="I883" s="229">
        <v>0.13434903038581</v>
      </c>
      <c r="J883" s="229"/>
    </row>
    <row r="884" spans="2:16" ht="24.95" customHeight="1" x14ac:dyDescent="0.2">
      <c r="B884" s="210" t="s">
        <v>160</v>
      </c>
      <c r="C884" s="217">
        <v>683266</v>
      </c>
      <c r="D884" s="217"/>
      <c r="E884" s="217">
        <v>84583</v>
      </c>
      <c r="F884" s="217"/>
      <c r="G884" s="219">
        <v>767849</v>
      </c>
      <c r="H884" s="219"/>
      <c r="I884" s="218">
        <v>0.13053679518281</v>
      </c>
      <c r="J884" s="218"/>
    </row>
    <row r="885" spans="2:16" ht="24.95" customHeight="1" x14ac:dyDescent="0.2">
      <c r="B885" s="75" t="s">
        <v>43</v>
      </c>
      <c r="C885" s="224">
        <f>(C884-C883)/C883</f>
        <v>-2.80047570815646E-2</v>
      </c>
      <c r="D885" s="224"/>
      <c r="E885" s="224">
        <f>(E884-E883)/E883</f>
        <v>0.15716533278610029</v>
      </c>
      <c r="F885" s="224"/>
      <c r="G885" s="224">
        <f>(G884-G883)/G883</f>
        <v>-1.0563793172320748E-2</v>
      </c>
      <c r="H885" s="224"/>
      <c r="I885" s="224">
        <f>(I884-I883)/I883</f>
        <v>-2.8375606374325218E-2</v>
      </c>
      <c r="J885" s="224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16" t="s">
        <v>119</v>
      </c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16" t="s">
        <v>91</v>
      </c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27" t="s">
        <v>114</v>
      </c>
      <c r="C919" s="227"/>
      <c r="D919" s="227"/>
      <c r="E919" s="227"/>
      <c r="F919" s="227"/>
      <c r="G919" s="227"/>
      <c r="H919" s="227"/>
      <c r="I919" s="227"/>
      <c r="J919" s="227"/>
    </row>
    <row r="920" spans="2:13" ht="24.95" customHeight="1" x14ac:dyDescent="0.2">
      <c r="B920" s="260" t="s">
        <v>36</v>
      </c>
      <c r="C920" s="225" t="s">
        <v>47</v>
      </c>
      <c r="D920" s="225"/>
      <c r="E920" s="225"/>
      <c r="F920" s="225" t="s">
        <v>48</v>
      </c>
      <c r="G920" s="225"/>
      <c r="H920" s="225"/>
      <c r="I920" s="93" t="s">
        <v>52</v>
      </c>
      <c r="J920" s="95" t="s">
        <v>53</v>
      </c>
      <c r="M920" s="2"/>
    </row>
    <row r="921" spans="2:13" ht="24.95" customHeight="1" x14ac:dyDescent="0.2">
      <c r="B921" s="261"/>
      <c r="C921" s="91" t="s">
        <v>66</v>
      </c>
      <c r="D921" s="91" t="s">
        <v>67</v>
      </c>
      <c r="E921" s="129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4" t="s">
        <v>113</v>
      </c>
      <c r="C922" s="184">
        <v>4028</v>
      </c>
      <c r="D922" s="184">
        <v>73</v>
      </c>
      <c r="E922" s="185">
        <v>4101</v>
      </c>
      <c r="F922" s="184">
        <v>7553</v>
      </c>
      <c r="G922" s="184">
        <v>89</v>
      </c>
      <c r="H922" s="186">
        <v>7642</v>
      </c>
      <c r="I922" s="187">
        <v>5.2601740399999999E-2</v>
      </c>
      <c r="J922" s="188">
        <v>1.8634479395268999</v>
      </c>
      <c r="K922" s="35"/>
      <c r="M922" s="2"/>
    </row>
    <row r="923" spans="2:13" ht="24.95" customHeight="1" x14ac:dyDescent="0.2">
      <c r="B923" s="174" t="s">
        <v>5</v>
      </c>
      <c r="C923" s="184">
        <v>2827</v>
      </c>
      <c r="D923" s="184">
        <v>1950</v>
      </c>
      <c r="E923" s="185">
        <v>4777</v>
      </c>
      <c r="F923" s="184">
        <v>9556</v>
      </c>
      <c r="G923" s="184">
        <v>3441</v>
      </c>
      <c r="H923" s="186">
        <v>12997</v>
      </c>
      <c r="I923" s="187">
        <v>7.31985567E-2</v>
      </c>
      <c r="J923" s="188">
        <v>2.7207452375968</v>
      </c>
      <c r="K923" s="35"/>
      <c r="M923" s="2"/>
    </row>
    <row r="924" spans="2:13" ht="24.95" customHeight="1" x14ac:dyDescent="0.2">
      <c r="B924" s="174" t="s">
        <v>22</v>
      </c>
      <c r="C924" s="184">
        <v>8202</v>
      </c>
      <c r="D924" s="184">
        <v>3497</v>
      </c>
      <c r="E924" s="185">
        <v>11699</v>
      </c>
      <c r="F924" s="184">
        <v>21412</v>
      </c>
      <c r="G924" s="184">
        <v>3605</v>
      </c>
      <c r="H924" s="186">
        <v>25017</v>
      </c>
      <c r="I924" s="187">
        <v>0.1199714546</v>
      </c>
      <c r="J924" s="188">
        <v>2.1383878964014</v>
      </c>
      <c r="K924" s="35"/>
      <c r="M924" s="2"/>
    </row>
    <row r="925" spans="2:13" ht="24.95" customHeight="1" x14ac:dyDescent="0.2">
      <c r="B925" s="174" t="s">
        <v>7</v>
      </c>
      <c r="C925" s="184">
        <v>1078</v>
      </c>
      <c r="D925" s="184">
        <v>215</v>
      </c>
      <c r="E925" s="185">
        <v>1293</v>
      </c>
      <c r="F925" s="184">
        <v>3874</v>
      </c>
      <c r="G925" s="184">
        <v>270</v>
      </c>
      <c r="H925" s="186">
        <v>4144</v>
      </c>
      <c r="I925" s="187">
        <v>0.1478127038</v>
      </c>
      <c r="J925" s="188">
        <v>3.2049497293117</v>
      </c>
      <c r="K925" s="35"/>
      <c r="M925" s="2"/>
    </row>
    <row r="926" spans="2:13" ht="24.95" customHeight="1" x14ac:dyDescent="0.2">
      <c r="B926" s="174" t="s">
        <v>8</v>
      </c>
      <c r="C926" s="184">
        <v>3532</v>
      </c>
      <c r="D926" s="184">
        <v>4799</v>
      </c>
      <c r="E926" s="185">
        <v>8331</v>
      </c>
      <c r="F926" s="184">
        <v>7233</v>
      </c>
      <c r="G926" s="184">
        <v>9503</v>
      </c>
      <c r="H926" s="186">
        <v>16736</v>
      </c>
      <c r="I926" s="187">
        <v>0.1292511959</v>
      </c>
      <c r="J926" s="188">
        <v>2.0088824870963999</v>
      </c>
      <c r="K926" s="35"/>
      <c r="M926" s="2"/>
    </row>
    <row r="927" spans="2:13" ht="24.95" customHeight="1" x14ac:dyDescent="0.2">
      <c r="B927" s="174" t="s">
        <v>9</v>
      </c>
      <c r="C927" s="184">
        <v>1471</v>
      </c>
      <c r="D927" s="184">
        <v>412</v>
      </c>
      <c r="E927" s="185">
        <v>1883</v>
      </c>
      <c r="F927" s="184">
        <v>2619</v>
      </c>
      <c r="G927" s="184">
        <v>705</v>
      </c>
      <c r="H927" s="186">
        <v>3324</v>
      </c>
      <c r="I927" s="187">
        <v>6.0042991699999999E-2</v>
      </c>
      <c r="J927" s="188">
        <v>1.7652681890599999</v>
      </c>
      <c r="K927" s="35"/>
      <c r="M927" s="2"/>
    </row>
    <row r="928" spans="2:13" ht="24.95" customHeight="1" x14ac:dyDescent="0.2">
      <c r="B928" s="174" t="s">
        <v>10</v>
      </c>
      <c r="C928" s="184">
        <v>4066</v>
      </c>
      <c r="D928" s="184">
        <v>656</v>
      </c>
      <c r="E928" s="185">
        <v>4722</v>
      </c>
      <c r="F928" s="184">
        <v>8147</v>
      </c>
      <c r="G928" s="184">
        <v>1223</v>
      </c>
      <c r="H928" s="186">
        <v>9370</v>
      </c>
      <c r="I928" s="187">
        <v>5.2955804199999998E-2</v>
      </c>
      <c r="J928" s="188">
        <v>1.9843286742905999</v>
      </c>
      <c r="K928" s="35"/>
      <c r="M928" s="2"/>
    </row>
    <row r="929" spans="2:15" ht="24.95" customHeight="1" x14ac:dyDescent="0.2">
      <c r="B929" s="174" t="s">
        <v>11</v>
      </c>
      <c r="C929" s="184">
        <v>1990</v>
      </c>
      <c r="D929" s="184">
        <v>1649</v>
      </c>
      <c r="E929" s="185">
        <v>3639</v>
      </c>
      <c r="F929" s="184">
        <v>4477</v>
      </c>
      <c r="G929" s="184">
        <v>4142</v>
      </c>
      <c r="H929" s="186">
        <v>8619</v>
      </c>
      <c r="I929" s="187">
        <v>0.2234059098</v>
      </c>
      <c r="J929" s="188">
        <v>2.3685078318218999</v>
      </c>
      <c r="K929" s="35"/>
      <c r="M929" s="36"/>
    </row>
    <row r="930" spans="2:15" ht="24.95" customHeight="1" x14ac:dyDescent="0.2">
      <c r="B930" s="174" t="s">
        <v>12</v>
      </c>
      <c r="C930" s="184">
        <v>664</v>
      </c>
      <c r="D930" s="184">
        <v>710</v>
      </c>
      <c r="E930" s="185">
        <v>1374</v>
      </c>
      <c r="F930" s="184">
        <v>671</v>
      </c>
      <c r="G930" s="184">
        <v>716</v>
      </c>
      <c r="H930" s="186">
        <v>1387</v>
      </c>
      <c r="I930" s="187">
        <v>4.4455128199999999E-2</v>
      </c>
      <c r="J930" s="188">
        <v>1.0094614264920001</v>
      </c>
      <c r="K930" s="35"/>
      <c r="M930" s="36"/>
    </row>
    <row r="931" spans="2:15" ht="24.95" customHeight="1" x14ac:dyDescent="0.2">
      <c r="B931" s="175" t="s">
        <v>14</v>
      </c>
      <c r="C931" s="189">
        <v>27858</v>
      </c>
      <c r="D931" s="189">
        <v>13961</v>
      </c>
      <c r="E931" s="190">
        <v>41819</v>
      </c>
      <c r="F931" s="189">
        <v>65542</v>
      </c>
      <c r="G931" s="189">
        <v>23694</v>
      </c>
      <c r="H931" s="191">
        <v>89236</v>
      </c>
      <c r="I931" s="192">
        <v>9.0049759800000004E-2</v>
      </c>
      <c r="J931" s="193">
        <v>2.1338625983405</v>
      </c>
      <c r="M931" s="36"/>
    </row>
    <row r="932" spans="2:15" ht="24.95" customHeight="1" x14ac:dyDescent="0.2">
      <c r="B932" s="156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31" t="s">
        <v>167</v>
      </c>
      <c r="C945" s="231"/>
      <c r="D945" s="231"/>
      <c r="E945" s="231"/>
      <c r="F945" s="231"/>
      <c r="G945" s="231"/>
      <c r="H945" s="231"/>
      <c r="I945" s="231"/>
      <c r="J945" s="231"/>
      <c r="K945" s="231"/>
      <c r="L945" s="231"/>
      <c r="M945" s="231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26" t="s">
        <v>13</v>
      </c>
      <c r="C947" s="226"/>
      <c r="D947" s="226"/>
      <c r="E947" s="226"/>
      <c r="F947" s="226"/>
      <c r="G947" s="226"/>
      <c r="H947" s="226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21" t="s">
        <v>62</v>
      </c>
      <c r="D948" s="221"/>
      <c r="E948" s="221" t="s">
        <v>109</v>
      </c>
      <c r="F948" s="221"/>
      <c r="G948" s="221" t="s">
        <v>0</v>
      </c>
      <c r="H948" s="221"/>
      <c r="I948" s="28"/>
      <c r="J948" s="28"/>
      <c r="K948" s="28"/>
      <c r="L948" s="28"/>
    </row>
    <row r="949" spans="2:15" ht="24.95" customHeight="1" x14ac:dyDescent="0.2">
      <c r="B949" s="210" t="s">
        <v>176</v>
      </c>
      <c r="C949" s="220">
        <v>26927</v>
      </c>
      <c r="D949" s="220"/>
      <c r="E949" s="220">
        <v>16819</v>
      </c>
      <c r="F949" s="220"/>
      <c r="G949" s="219">
        <v>43746</v>
      </c>
      <c r="H949" s="230"/>
      <c r="I949" s="28"/>
      <c r="J949" s="28"/>
      <c r="K949" s="28"/>
      <c r="L949" s="28"/>
    </row>
    <row r="950" spans="2:15" ht="24.95" customHeight="1" x14ac:dyDescent="0.2">
      <c r="B950" s="210" t="s">
        <v>156</v>
      </c>
      <c r="C950" s="217">
        <v>27858</v>
      </c>
      <c r="D950" s="217"/>
      <c r="E950" s="217">
        <v>13961</v>
      </c>
      <c r="F950" s="217"/>
      <c r="G950" s="219">
        <v>41819</v>
      </c>
      <c r="H950" s="230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2">
        <f>(C950-C949)/C949</f>
        <v>3.4574961934118173E-2</v>
      </c>
      <c r="D951" s="222"/>
      <c r="E951" s="222">
        <f>(E950-E949)/E949</f>
        <v>-0.16992686842261728</v>
      </c>
      <c r="F951" s="222"/>
      <c r="G951" s="222">
        <f>(G950-G949)/G949</f>
        <v>-4.4049741690668859E-2</v>
      </c>
      <c r="H951" s="222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33"/>
      <c r="C959" s="233"/>
      <c r="D959" s="233"/>
      <c r="E959" s="233"/>
      <c r="F959" s="233"/>
      <c r="G959" s="233"/>
      <c r="H959" s="233"/>
      <c r="I959" s="233"/>
      <c r="J959" s="233"/>
      <c r="K959" s="233"/>
      <c r="L959" s="233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15"/>
    </row>
    <row r="963" spans="2:15" ht="24.95" customHeight="1" x14ac:dyDescent="0.2">
      <c r="B963" s="228" t="s">
        <v>15</v>
      </c>
      <c r="C963" s="228"/>
      <c r="D963" s="228"/>
      <c r="E963" s="228"/>
      <c r="F963" s="228"/>
      <c r="G963" s="228"/>
      <c r="H963" s="228"/>
      <c r="I963" s="228"/>
      <c r="J963" s="228"/>
    </row>
    <row r="964" spans="2:15" ht="24.95" customHeight="1" x14ac:dyDescent="0.2">
      <c r="B964" s="97" t="s">
        <v>35</v>
      </c>
      <c r="C964" s="223" t="s">
        <v>111</v>
      </c>
      <c r="D964" s="223"/>
      <c r="E964" s="223" t="s">
        <v>110</v>
      </c>
      <c r="F964" s="223"/>
      <c r="G964" s="223" t="s">
        <v>42</v>
      </c>
      <c r="H964" s="223"/>
      <c r="I964" s="223" t="s">
        <v>18</v>
      </c>
      <c r="J964" s="223"/>
      <c r="L964" s="29"/>
    </row>
    <row r="965" spans="2:15" ht="24.95" customHeight="1" x14ac:dyDescent="0.2">
      <c r="B965" s="210" t="s">
        <v>176</v>
      </c>
      <c r="C965" s="220">
        <v>60612</v>
      </c>
      <c r="D965" s="220"/>
      <c r="E965" s="220">
        <v>28489</v>
      </c>
      <c r="F965" s="220"/>
      <c r="G965" s="219">
        <v>89101</v>
      </c>
      <c r="H965" s="219"/>
      <c r="I965" s="229">
        <v>9.3080982699999995E-2</v>
      </c>
      <c r="J965" s="229"/>
    </row>
    <row r="966" spans="2:15" ht="24.95" customHeight="1" x14ac:dyDescent="0.2">
      <c r="B966" s="210" t="s">
        <v>156</v>
      </c>
      <c r="C966" s="217">
        <v>65542</v>
      </c>
      <c r="D966" s="217"/>
      <c r="E966" s="217">
        <v>23694</v>
      </c>
      <c r="F966" s="217"/>
      <c r="G966" s="219">
        <v>89236</v>
      </c>
      <c r="H966" s="219"/>
      <c r="I966" s="218">
        <v>9.0049759800000004E-2</v>
      </c>
      <c r="J966" s="218"/>
    </row>
    <row r="967" spans="2:15" ht="24.95" customHeight="1" x14ac:dyDescent="0.2">
      <c r="B967" s="75" t="s">
        <v>43</v>
      </c>
      <c r="C967" s="224">
        <f>(C966-C965)/C965</f>
        <v>8.1337028971160824E-2</v>
      </c>
      <c r="D967" s="224"/>
      <c r="E967" s="224">
        <f>(E966-E965)/E965</f>
        <v>-0.16831057601179403</v>
      </c>
      <c r="F967" s="224"/>
      <c r="G967" s="224">
        <f>(G966-G965)/G965</f>
        <v>1.5151345102748567E-3</v>
      </c>
      <c r="H967" s="224"/>
      <c r="I967" s="224">
        <f>(I966-I965)/I965</f>
        <v>-3.2565437236192735E-2</v>
      </c>
      <c r="J967" s="224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47" t="s">
        <v>168</v>
      </c>
      <c r="C978" s="247"/>
      <c r="D978" s="247"/>
      <c r="E978" s="247"/>
      <c r="F978" s="247"/>
      <c r="G978" s="247"/>
      <c r="H978" s="247"/>
      <c r="I978" s="247"/>
      <c r="J978" s="247"/>
      <c r="K978" s="247"/>
      <c r="L978" s="247"/>
      <c r="M978" s="247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26" t="s">
        <v>13</v>
      </c>
      <c r="C980" s="226"/>
      <c r="D980" s="226"/>
      <c r="E980" s="226"/>
      <c r="F980" s="226"/>
      <c r="G980" s="226"/>
      <c r="H980" s="226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21" t="s">
        <v>62</v>
      </c>
      <c r="D981" s="221"/>
      <c r="E981" s="221" t="s">
        <v>109</v>
      </c>
      <c r="F981" s="221"/>
      <c r="G981" s="221" t="s">
        <v>0</v>
      </c>
      <c r="H981" s="221"/>
      <c r="I981" s="28"/>
      <c r="J981" s="28"/>
      <c r="K981" s="28"/>
      <c r="L981" s="28"/>
    </row>
    <row r="982" spans="2:15" ht="24.95" customHeight="1" x14ac:dyDescent="0.2">
      <c r="B982" s="210" t="s">
        <v>159</v>
      </c>
      <c r="C982" s="220">
        <v>82831</v>
      </c>
      <c r="D982" s="220"/>
      <c r="E982" s="220">
        <v>60522</v>
      </c>
      <c r="F982" s="220"/>
      <c r="G982" s="219">
        <v>143353</v>
      </c>
      <c r="H982" s="230"/>
      <c r="I982" s="28"/>
      <c r="J982" s="28"/>
      <c r="K982" s="28"/>
      <c r="L982" s="28"/>
    </row>
    <row r="983" spans="2:15" ht="24.95" customHeight="1" x14ac:dyDescent="0.2">
      <c r="B983" s="210" t="s">
        <v>160</v>
      </c>
      <c r="C983" s="217">
        <v>83471</v>
      </c>
      <c r="D983" s="217"/>
      <c r="E983" s="217">
        <v>57265</v>
      </c>
      <c r="F983" s="217"/>
      <c r="G983" s="219">
        <v>140736</v>
      </c>
      <c r="H983" s="230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2">
        <f>(C983-C982)/C982</f>
        <v>7.7265757989158652E-3</v>
      </c>
      <c r="D984" s="222"/>
      <c r="E984" s="222">
        <f>(E983-E982)/E982</f>
        <v>-5.3815141601401141E-2</v>
      </c>
      <c r="F984" s="222"/>
      <c r="G984" s="222">
        <f>(G983-G982)/G982</f>
        <v>-1.8255634691984123E-2</v>
      </c>
      <c r="H984" s="222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8" t="s">
        <v>15</v>
      </c>
      <c r="C1006" s="228"/>
      <c r="D1006" s="228"/>
      <c r="E1006" s="228"/>
      <c r="F1006" s="228"/>
      <c r="G1006" s="228"/>
      <c r="H1006" s="228"/>
      <c r="I1006" s="228"/>
      <c r="J1006" s="228"/>
    </row>
    <row r="1007" spans="2:15" ht="24.95" customHeight="1" x14ac:dyDescent="0.2">
      <c r="B1007" s="97" t="s">
        <v>35</v>
      </c>
      <c r="C1007" s="223" t="s">
        <v>111</v>
      </c>
      <c r="D1007" s="223"/>
      <c r="E1007" s="223" t="s">
        <v>110</v>
      </c>
      <c r="F1007" s="223"/>
      <c r="G1007" s="223" t="s">
        <v>42</v>
      </c>
      <c r="H1007" s="223"/>
      <c r="I1007" s="223" t="s">
        <v>18</v>
      </c>
      <c r="J1007" s="223"/>
      <c r="L1007" s="29"/>
    </row>
    <row r="1008" spans="2:15" ht="24.95" customHeight="1" x14ac:dyDescent="0.2">
      <c r="B1008" s="210" t="s">
        <v>159</v>
      </c>
      <c r="C1008" s="220">
        <v>196164</v>
      </c>
      <c r="D1008" s="220"/>
      <c r="E1008" s="220">
        <v>102767</v>
      </c>
      <c r="F1008" s="220"/>
      <c r="G1008" s="219">
        <v>298931</v>
      </c>
      <c r="H1008" s="219"/>
      <c r="I1008" s="229">
        <v>7.0684838820017998E-2</v>
      </c>
      <c r="J1008" s="229"/>
    </row>
    <row r="1009" spans="2:15" ht="24.95" customHeight="1" x14ac:dyDescent="0.2">
      <c r="B1009" s="210" t="s">
        <v>160</v>
      </c>
      <c r="C1009" s="217">
        <v>191083</v>
      </c>
      <c r="D1009" s="217"/>
      <c r="E1009" s="217">
        <v>93220</v>
      </c>
      <c r="F1009" s="217"/>
      <c r="G1009" s="219">
        <v>284303</v>
      </c>
      <c r="H1009" s="219"/>
      <c r="I1009" s="218">
        <v>6.0546022963127999E-2</v>
      </c>
      <c r="J1009" s="218"/>
    </row>
    <row r="1010" spans="2:15" ht="24.95" customHeight="1" x14ac:dyDescent="0.2">
      <c r="B1010" s="75" t="s">
        <v>43</v>
      </c>
      <c r="C1010" s="224">
        <f>(C1009-C1008)/C1008</f>
        <v>-2.5901796456026589E-2</v>
      </c>
      <c r="D1010" s="224"/>
      <c r="E1010" s="224">
        <f>(E1009-E1008)/E1008</f>
        <v>-9.289947162026721E-2</v>
      </c>
      <c r="F1010" s="224"/>
      <c r="G1010" s="224">
        <f>(G1009-G1008)/G1008</f>
        <v>-4.8934369469877663E-2</v>
      </c>
      <c r="H1010" s="224"/>
      <c r="I1010" s="224">
        <f>(I1009-I1008)/I1008</f>
        <v>-0.14343692404400982</v>
      </c>
      <c r="J1010" s="224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16" t="s">
        <v>120</v>
      </c>
      <c r="C1040" s="216"/>
      <c r="D1040" s="216"/>
      <c r="E1040" s="216"/>
      <c r="F1040" s="216"/>
      <c r="G1040" s="216"/>
      <c r="H1040" s="216"/>
      <c r="I1040" s="216"/>
      <c r="J1040" s="216"/>
      <c r="K1040" s="216"/>
      <c r="L1040" s="216"/>
      <c r="M1040" s="216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16" t="s">
        <v>116</v>
      </c>
      <c r="C1042" s="216"/>
      <c r="D1042" s="216"/>
      <c r="E1042" s="216"/>
      <c r="F1042" s="216"/>
      <c r="G1042" s="216"/>
      <c r="H1042" s="216"/>
      <c r="I1042" s="216"/>
      <c r="J1042" s="216"/>
      <c r="K1042" s="216"/>
      <c r="L1042" s="216"/>
      <c r="M1042" s="216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27" t="s">
        <v>58</v>
      </c>
      <c r="C1044" s="227"/>
      <c r="D1044" s="227"/>
      <c r="E1044" s="227"/>
      <c r="F1044" s="227"/>
      <c r="G1044" s="227"/>
      <c r="H1044" s="227"/>
      <c r="I1044" s="227"/>
      <c r="J1044" s="227"/>
    </row>
    <row r="1045" spans="2:13" ht="24.95" customHeight="1" x14ac:dyDescent="0.2">
      <c r="B1045" s="260" t="s">
        <v>36</v>
      </c>
      <c r="C1045" s="225" t="s">
        <v>47</v>
      </c>
      <c r="D1045" s="225"/>
      <c r="E1045" s="225"/>
      <c r="F1045" s="225" t="s">
        <v>48</v>
      </c>
      <c r="G1045" s="225"/>
      <c r="H1045" s="225"/>
      <c r="I1045" s="93" t="s">
        <v>52</v>
      </c>
      <c r="J1045" s="95" t="s">
        <v>53</v>
      </c>
      <c r="M1045" s="2"/>
    </row>
    <row r="1046" spans="2:13" ht="24.95" customHeight="1" x14ac:dyDescent="0.2">
      <c r="B1046" s="261"/>
      <c r="C1046" s="91" t="s">
        <v>66</v>
      </c>
      <c r="D1046" s="91" t="s">
        <v>67</v>
      </c>
      <c r="E1046" s="129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4" t="s">
        <v>113</v>
      </c>
      <c r="C1047" s="184">
        <v>1415</v>
      </c>
      <c r="D1047" s="184">
        <v>349</v>
      </c>
      <c r="E1047" s="185">
        <v>1764</v>
      </c>
      <c r="F1047" s="184">
        <v>3518</v>
      </c>
      <c r="G1047" s="184">
        <v>691</v>
      </c>
      <c r="H1047" s="186">
        <v>4209</v>
      </c>
      <c r="I1047" s="187">
        <v>0.1704738761</v>
      </c>
      <c r="J1047" s="188">
        <v>2.3860544217687001</v>
      </c>
      <c r="K1047" s="35"/>
      <c r="M1047" s="2"/>
    </row>
    <row r="1048" spans="2:13" ht="24.95" customHeight="1" x14ac:dyDescent="0.2">
      <c r="B1048" s="174" t="s">
        <v>5</v>
      </c>
      <c r="C1048" s="184">
        <v>5535</v>
      </c>
      <c r="D1048" s="184">
        <v>9038</v>
      </c>
      <c r="E1048" s="185">
        <v>14573</v>
      </c>
      <c r="F1048" s="184">
        <v>8702</v>
      </c>
      <c r="G1048" s="184">
        <v>9605</v>
      </c>
      <c r="H1048" s="186">
        <v>18307</v>
      </c>
      <c r="I1048" s="187">
        <v>0.24138124089999999</v>
      </c>
      <c r="J1048" s="188">
        <v>1.2562272696082</v>
      </c>
      <c r="K1048" s="35"/>
      <c r="M1048" s="2"/>
    </row>
    <row r="1049" spans="2:13" ht="24.95" customHeight="1" x14ac:dyDescent="0.2">
      <c r="B1049" s="174" t="s">
        <v>22</v>
      </c>
      <c r="C1049" s="184">
        <v>9441</v>
      </c>
      <c r="D1049" s="184">
        <v>18521</v>
      </c>
      <c r="E1049" s="185">
        <v>27962</v>
      </c>
      <c r="F1049" s="184">
        <v>13477</v>
      </c>
      <c r="G1049" s="184">
        <v>20518</v>
      </c>
      <c r="H1049" s="186">
        <v>33995</v>
      </c>
      <c r="I1049" s="187">
        <v>0.27984982320000001</v>
      </c>
      <c r="J1049" s="188">
        <v>1.2157570989199999</v>
      </c>
      <c r="K1049" s="35"/>
      <c r="M1049" s="2"/>
    </row>
    <row r="1050" spans="2:13" ht="24.95" customHeight="1" x14ac:dyDescent="0.2">
      <c r="B1050" s="174" t="s">
        <v>7</v>
      </c>
      <c r="C1050" s="184">
        <v>2113</v>
      </c>
      <c r="D1050" s="184">
        <v>5325</v>
      </c>
      <c r="E1050" s="185">
        <v>7438</v>
      </c>
      <c r="F1050" s="184">
        <v>2113</v>
      </c>
      <c r="G1050" s="184">
        <v>5325</v>
      </c>
      <c r="H1050" s="186">
        <v>7438</v>
      </c>
      <c r="I1050" s="187">
        <v>0.2388164747</v>
      </c>
      <c r="J1050" s="188">
        <v>1</v>
      </c>
      <c r="K1050" s="35"/>
      <c r="M1050" s="2"/>
    </row>
    <row r="1051" spans="2:13" ht="24.95" customHeight="1" x14ac:dyDescent="0.2">
      <c r="B1051" s="174" t="s">
        <v>8</v>
      </c>
      <c r="C1051" s="184">
        <v>480</v>
      </c>
      <c r="D1051" s="184">
        <v>61</v>
      </c>
      <c r="E1051" s="185">
        <v>541</v>
      </c>
      <c r="F1051" s="184">
        <v>1316</v>
      </c>
      <c r="G1051" s="184">
        <v>119</v>
      </c>
      <c r="H1051" s="186">
        <v>1435</v>
      </c>
      <c r="I1051" s="187">
        <v>0.1196792302</v>
      </c>
      <c r="J1051" s="188">
        <v>2.6524953789279002</v>
      </c>
      <c r="K1051" s="35"/>
      <c r="M1051" s="2"/>
    </row>
    <row r="1052" spans="2:13" ht="24.95" customHeight="1" x14ac:dyDescent="0.2">
      <c r="B1052" s="174" t="s">
        <v>9</v>
      </c>
      <c r="C1052" s="184">
        <v>3364</v>
      </c>
      <c r="D1052" s="184">
        <v>4</v>
      </c>
      <c r="E1052" s="185">
        <v>3368</v>
      </c>
      <c r="F1052" s="184">
        <v>9612</v>
      </c>
      <c r="G1052" s="184">
        <v>8</v>
      </c>
      <c r="H1052" s="186">
        <v>9620</v>
      </c>
      <c r="I1052" s="187">
        <v>0.21673752060000001</v>
      </c>
      <c r="J1052" s="188">
        <v>2.8562945368171002</v>
      </c>
      <c r="K1052" s="35"/>
      <c r="M1052" s="2"/>
    </row>
    <row r="1053" spans="2:13" ht="24.95" customHeight="1" x14ac:dyDescent="0.2">
      <c r="B1053" s="174" t="s">
        <v>10</v>
      </c>
      <c r="C1053" s="184">
        <v>1323</v>
      </c>
      <c r="D1053" s="184">
        <v>21</v>
      </c>
      <c r="E1053" s="185">
        <v>1344</v>
      </c>
      <c r="F1053" s="184">
        <v>2000</v>
      </c>
      <c r="G1053" s="184">
        <v>21</v>
      </c>
      <c r="H1053" s="186">
        <v>2021</v>
      </c>
      <c r="I1053" s="187">
        <v>0.11185174439999999</v>
      </c>
      <c r="J1053" s="188">
        <v>1.5037202380951999</v>
      </c>
      <c r="K1053" s="35"/>
      <c r="M1053" s="2"/>
    </row>
    <row r="1054" spans="2:13" ht="24.95" customHeight="1" x14ac:dyDescent="0.2">
      <c r="B1054" s="174" t="s">
        <v>11</v>
      </c>
      <c r="C1054" s="184">
        <v>3921</v>
      </c>
      <c r="D1054" s="184">
        <v>412</v>
      </c>
      <c r="E1054" s="185">
        <v>4333</v>
      </c>
      <c r="F1054" s="184">
        <v>10976</v>
      </c>
      <c r="G1054" s="184">
        <v>993</v>
      </c>
      <c r="H1054" s="186">
        <v>11969</v>
      </c>
      <c r="I1054" s="187">
        <v>0.37519271809999999</v>
      </c>
      <c r="J1054" s="188">
        <v>2.7622894068775001</v>
      </c>
      <c r="K1054" s="35"/>
      <c r="M1054" s="36"/>
    </row>
    <row r="1055" spans="2:13" ht="24.95" customHeight="1" x14ac:dyDescent="0.2">
      <c r="B1055" s="174" t="s">
        <v>12</v>
      </c>
      <c r="C1055" s="184">
        <v>242</v>
      </c>
      <c r="D1055" s="184">
        <v>336</v>
      </c>
      <c r="E1055" s="185">
        <v>578</v>
      </c>
      <c r="F1055" s="184">
        <v>242</v>
      </c>
      <c r="G1055" s="184">
        <v>336</v>
      </c>
      <c r="H1055" s="186">
        <v>578</v>
      </c>
      <c r="I1055" s="187">
        <v>0.14548299319999999</v>
      </c>
      <c r="J1055" s="188">
        <v>1</v>
      </c>
      <c r="K1055" s="35"/>
      <c r="M1055" s="36"/>
    </row>
    <row r="1056" spans="2:13" ht="24.95" customHeight="1" x14ac:dyDescent="0.2">
      <c r="B1056" s="175" t="s">
        <v>14</v>
      </c>
      <c r="C1056" s="189">
        <v>27834</v>
      </c>
      <c r="D1056" s="189">
        <v>34067</v>
      </c>
      <c r="E1056" s="190">
        <v>61901</v>
      </c>
      <c r="F1056" s="189">
        <v>51956</v>
      </c>
      <c r="G1056" s="189">
        <v>37616</v>
      </c>
      <c r="H1056" s="191">
        <v>89572</v>
      </c>
      <c r="I1056" s="192">
        <v>0.246434291</v>
      </c>
      <c r="J1056" s="193">
        <v>1.4470202419992999</v>
      </c>
      <c r="M1056" s="36"/>
    </row>
    <row r="1057" spans="2:14" ht="24.95" customHeight="1" x14ac:dyDescent="0.2">
      <c r="B1057" s="156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31" t="s">
        <v>169</v>
      </c>
      <c r="C1070" s="231"/>
      <c r="D1070" s="231"/>
      <c r="E1070" s="231"/>
      <c r="F1070" s="231"/>
      <c r="G1070" s="231"/>
      <c r="H1070" s="231"/>
      <c r="I1070" s="231"/>
      <c r="J1070" s="231"/>
      <c r="K1070" s="231"/>
      <c r="L1070" s="231"/>
      <c r="M1070" s="231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26" t="s">
        <v>13</v>
      </c>
      <c r="C1072" s="226"/>
      <c r="D1072" s="226"/>
      <c r="E1072" s="226"/>
      <c r="F1072" s="226"/>
      <c r="G1072" s="226"/>
      <c r="H1072" s="226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21" t="s">
        <v>62</v>
      </c>
      <c r="D1073" s="221"/>
      <c r="E1073" s="221" t="s">
        <v>63</v>
      </c>
      <c r="F1073" s="221"/>
      <c r="G1073" s="221" t="s">
        <v>0</v>
      </c>
      <c r="H1073" s="221"/>
      <c r="I1073" s="28"/>
      <c r="J1073" s="28"/>
      <c r="K1073" s="28"/>
      <c r="L1073" s="28"/>
    </row>
    <row r="1074" spans="2:12" ht="24.95" customHeight="1" x14ac:dyDescent="0.2">
      <c r="B1074" s="210" t="s">
        <v>176</v>
      </c>
      <c r="C1074" s="220">
        <v>21681</v>
      </c>
      <c r="D1074" s="220"/>
      <c r="E1074" s="220">
        <v>28360</v>
      </c>
      <c r="F1074" s="220"/>
      <c r="G1074" s="219">
        <v>50041</v>
      </c>
      <c r="H1074" s="230"/>
      <c r="I1074" s="28"/>
      <c r="J1074" s="28"/>
      <c r="K1074" s="28"/>
      <c r="L1074" s="28"/>
    </row>
    <row r="1075" spans="2:12" ht="24.95" customHeight="1" x14ac:dyDescent="0.2">
      <c r="B1075" s="210" t="s">
        <v>156</v>
      </c>
      <c r="C1075" s="217">
        <v>27834</v>
      </c>
      <c r="D1075" s="217"/>
      <c r="E1075" s="217">
        <v>34067</v>
      </c>
      <c r="F1075" s="217"/>
      <c r="G1075" s="219">
        <v>61901</v>
      </c>
      <c r="H1075" s="230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2">
        <f>(C1075-C1074)/C1074</f>
        <v>0.28379687283796873</v>
      </c>
      <c r="D1076" s="222"/>
      <c r="E1076" s="222">
        <f>(E1075-E1074)/E1074</f>
        <v>0.20123413258110015</v>
      </c>
      <c r="F1076" s="222"/>
      <c r="G1076" s="222">
        <f>(G1075-G1074)/G1074</f>
        <v>0.23700565536260268</v>
      </c>
      <c r="H1076" s="222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</row>
    <row r="1088" spans="2:12" ht="24.95" customHeight="1" x14ac:dyDescent="0.2">
      <c r="B1088" s="228" t="s">
        <v>15</v>
      </c>
      <c r="C1088" s="228"/>
      <c r="D1088" s="228"/>
      <c r="E1088" s="228"/>
      <c r="F1088" s="228"/>
      <c r="G1088" s="228"/>
      <c r="H1088" s="228"/>
      <c r="I1088" s="228"/>
      <c r="J1088" s="228"/>
    </row>
    <row r="1089" spans="2:13" ht="24.95" customHeight="1" x14ac:dyDescent="0.2">
      <c r="B1089" s="97" t="s">
        <v>35</v>
      </c>
      <c r="C1089" s="223" t="s">
        <v>64</v>
      </c>
      <c r="D1089" s="223"/>
      <c r="E1089" s="223" t="s">
        <v>65</v>
      </c>
      <c r="F1089" s="223"/>
      <c r="G1089" s="223" t="s">
        <v>1</v>
      </c>
      <c r="H1089" s="223"/>
      <c r="I1089" s="223" t="s">
        <v>18</v>
      </c>
      <c r="J1089" s="223"/>
      <c r="L1089" s="29"/>
    </row>
    <row r="1090" spans="2:13" ht="24.95" customHeight="1" x14ac:dyDescent="0.2">
      <c r="B1090" s="210" t="s">
        <v>176</v>
      </c>
      <c r="C1090" s="269">
        <v>39815</v>
      </c>
      <c r="D1090" s="269"/>
      <c r="E1090" s="269">
        <v>31640</v>
      </c>
      <c r="F1090" s="269"/>
      <c r="G1090" s="219">
        <v>71455</v>
      </c>
      <c r="H1090" s="219"/>
      <c r="I1090" s="279">
        <v>0.23299945699999999</v>
      </c>
      <c r="J1090" s="230"/>
    </row>
    <row r="1091" spans="2:13" ht="24.95" customHeight="1" x14ac:dyDescent="0.2">
      <c r="B1091" s="210" t="s">
        <v>156</v>
      </c>
      <c r="C1091" s="269">
        <v>51956</v>
      </c>
      <c r="D1091" s="269"/>
      <c r="E1091" s="269">
        <v>37616</v>
      </c>
      <c r="F1091" s="269"/>
      <c r="G1091" s="219">
        <v>89572</v>
      </c>
      <c r="H1091" s="219"/>
      <c r="I1091" s="279">
        <v>0.246434291</v>
      </c>
      <c r="J1091" s="230"/>
    </row>
    <row r="1092" spans="2:13" ht="24.95" customHeight="1" x14ac:dyDescent="0.2">
      <c r="B1092" s="75" t="s">
        <v>43</v>
      </c>
      <c r="C1092" s="224">
        <f>(C1091-C1090)/C1090</f>
        <v>0.30493532588220518</v>
      </c>
      <c r="D1092" s="224"/>
      <c r="E1092" s="224">
        <f>(E1091-E1090)/E1090</f>
        <v>0.1888748419721871</v>
      </c>
      <c r="F1092" s="224"/>
      <c r="G1092" s="224">
        <f>(G1091-G1090)/G1090</f>
        <v>0.25354418865019945</v>
      </c>
      <c r="H1092" s="224"/>
      <c r="I1092" s="224">
        <f>(I1091-I1090)/I1090</f>
        <v>5.766036613553141E-2</v>
      </c>
      <c r="J1092" s="224"/>
    </row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47" t="s">
        <v>170</v>
      </c>
      <c r="C1103" s="247"/>
      <c r="D1103" s="247"/>
      <c r="E1103" s="247"/>
      <c r="F1103" s="247"/>
      <c r="G1103" s="247"/>
      <c r="H1103" s="247"/>
      <c r="I1103" s="247"/>
      <c r="J1103" s="247"/>
      <c r="K1103" s="247"/>
      <c r="L1103" s="247"/>
      <c r="M1103" s="247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26" t="s">
        <v>13</v>
      </c>
      <c r="C1105" s="226"/>
      <c r="D1105" s="226"/>
      <c r="E1105" s="226"/>
      <c r="F1105" s="226"/>
      <c r="G1105" s="226"/>
      <c r="H1105" s="226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21" t="s">
        <v>62</v>
      </c>
      <c r="D1106" s="221"/>
      <c r="E1106" s="221" t="s">
        <v>109</v>
      </c>
      <c r="F1106" s="221"/>
      <c r="G1106" s="221" t="s">
        <v>0</v>
      </c>
      <c r="H1106" s="221"/>
      <c r="I1106" s="28"/>
      <c r="J1106" s="28"/>
      <c r="K1106" s="28"/>
      <c r="L1106" s="28"/>
    </row>
    <row r="1107" spans="2:15" ht="24.95" customHeight="1" x14ac:dyDescent="0.2">
      <c r="B1107" s="210" t="s">
        <v>159</v>
      </c>
      <c r="C1107" s="269">
        <v>92728</v>
      </c>
      <c r="D1107" s="269"/>
      <c r="E1107" s="269">
        <v>103160</v>
      </c>
      <c r="F1107" s="269"/>
      <c r="G1107" s="219">
        <v>195888</v>
      </c>
      <c r="H1107" s="230"/>
      <c r="I1107" s="28"/>
      <c r="J1107" s="28"/>
      <c r="K1107" s="28"/>
      <c r="L1107" s="28"/>
    </row>
    <row r="1108" spans="2:15" ht="24.95" customHeight="1" x14ac:dyDescent="0.2">
      <c r="B1108" s="210" t="s">
        <v>160</v>
      </c>
      <c r="C1108" s="217">
        <v>107602</v>
      </c>
      <c r="D1108" s="217"/>
      <c r="E1108" s="217">
        <v>121508</v>
      </c>
      <c r="F1108" s="217"/>
      <c r="G1108" s="219">
        <v>229110</v>
      </c>
      <c r="H1108" s="230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2">
        <f>(C1108-C1107)/C1107</f>
        <v>0.16040462427745664</v>
      </c>
      <c r="D1109" s="222"/>
      <c r="E1109" s="222">
        <f>(E1108-E1107)/E1107</f>
        <v>0.1778596355176425</v>
      </c>
      <c r="F1109" s="222"/>
      <c r="G1109" s="222">
        <f>(G1108-G1107)/G1107</f>
        <v>0.16959691252144082</v>
      </c>
      <c r="H1109" s="222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8" t="s">
        <v>15</v>
      </c>
      <c r="C1131" s="228"/>
      <c r="D1131" s="228"/>
      <c r="E1131" s="228"/>
      <c r="F1131" s="228"/>
      <c r="G1131" s="228"/>
      <c r="H1131" s="228"/>
      <c r="I1131" s="228"/>
      <c r="J1131" s="228"/>
    </row>
    <row r="1132" spans="2:15" ht="24.95" customHeight="1" x14ac:dyDescent="0.2">
      <c r="B1132" s="97" t="s">
        <v>35</v>
      </c>
      <c r="C1132" s="223" t="s">
        <v>111</v>
      </c>
      <c r="D1132" s="223"/>
      <c r="E1132" s="223" t="s">
        <v>110</v>
      </c>
      <c r="F1132" s="223"/>
      <c r="G1132" s="223" t="s">
        <v>42</v>
      </c>
      <c r="H1132" s="223"/>
      <c r="I1132" s="223" t="s">
        <v>18</v>
      </c>
      <c r="J1132" s="223"/>
      <c r="L1132" s="29"/>
    </row>
    <row r="1133" spans="2:15" ht="24.95" customHeight="1" x14ac:dyDescent="0.2">
      <c r="B1133" s="210" t="s">
        <v>159</v>
      </c>
      <c r="C1133" s="269">
        <v>162194</v>
      </c>
      <c r="D1133" s="269"/>
      <c r="E1133" s="269">
        <v>113571</v>
      </c>
      <c r="F1133" s="269"/>
      <c r="G1133" s="219">
        <v>275765</v>
      </c>
      <c r="H1133" s="219"/>
      <c r="I1133" s="279">
        <v>0.18701725962641</v>
      </c>
      <c r="J1133" s="230"/>
    </row>
    <row r="1134" spans="2:15" ht="24.95" customHeight="1" x14ac:dyDescent="0.2">
      <c r="B1134" s="210" t="s">
        <v>160</v>
      </c>
      <c r="C1134" s="217">
        <v>191727</v>
      </c>
      <c r="D1134" s="217"/>
      <c r="E1134" s="217">
        <v>133286</v>
      </c>
      <c r="F1134" s="217"/>
      <c r="G1134" s="219">
        <v>325013</v>
      </c>
      <c r="H1134" s="219"/>
      <c r="I1134" s="218">
        <v>0.18329320629179</v>
      </c>
      <c r="J1134" s="218"/>
    </row>
    <row r="1135" spans="2:15" ht="24.95" customHeight="1" x14ac:dyDescent="0.2">
      <c r="B1135" s="75" t="s">
        <v>43</v>
      </c>
      <c r="C1135" s="224">
        <f>(C1134-C1133)/C1133</f>
        <v>0.18208441742604536</v>
      </c>
      <c r="D1135" s="224"/>
      <c r="E1135" s="224">
        <f>(E1134-E1133)/E1133</f>
        <v>0.17359185003213848</v>
      </c>
      <c r="F1135" s="224"/>
      <c r="G1135" s="224">
        <f>(G1134-G1133)/G1133</f>
        <v>0.17858684024441102</v>
      </c>
      <c r="H1135" s="224"/>
      <c r="I1135" s="224">
        <f>(I1134-I1133)/I1133</f>
        <v>-1.9912885805616329E-2</v>
      </c>
      <c r="J1135" s="224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16" t="s">
        <v>121</v>
      </c>
      <c r="C1165" s="216"/>
      <c r="D1165" s="216"/>
      <c r="E1165" s="216"/>
      <c r="F1165" s="216"/>
      <c r="G1165" s="216"/>
      <c r="H1165" s="216"/>
      <c r="I1165" s="216"/>
      <c r="J1165" s="216"/>
      <c r="K1165" s="216"/>
      <c r="L1165" s="216"/>
      <c r="M1165" s="216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16" t="s">
        <v>95</v>
      </c>
      <c r="C1167" s="216"/>
      <c r="D1167" s="216"/>
      <c r="E1167" s="216"/>
      <c r="F1167" s="216"/>
      <c r="G1167" s="216"/>
      <c r="H1167" s="216"/>
      <c r="I1167" s="216"/>
      <c r="J1167" s="216"/>
      <c r="K1167" s="216"/>
      <c r="L1167" s="216"/>
      <c r="M1167" s="216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27" t="s">
        <v>93</v>
      </c>
      <c r="C1169" s="227"/>
      <c r="D1169" s="227"/>
      <c r="E1169" s="227"/>
      <c r="F1169" s="227"/>
      <c r="G1169" s="227"/>
      <c r="H1169" s="227"/>
      <c r="I1169" s="227"/>
      <c r="J1169" s="227"/>
    </row>
    <row r="1170" spans="2:14" ht="24.95" customHeight="1" x14ac:dyDescent="0.2">
      <c r="B1170" s="260" t="s">
        <v>36</v>
      </c>
      <c r="C1170" s="225" t="s">
        <v>47</v>
      </c>
      <c r="D1170" s="225"/>
      <c r="E1170" s="225"/>
      <c r="F1170" s="225" t="s">
        <v>48</v>
      </c>
      <c r="G1170" s="225"/>
      <c r="H1170" s="225"/>
      <c r="I1170" s="93" t="s">
        <v>52</v>
      </c>
      <c r="J1170" s="95" t="s">
        <v>53</v>
      </c>
      <c r="M1170" s="2"/>
    </row>
    <row r="1171" spans="2:14" ht="24.95" customHeight="1" x14ac:dyDescent="0.2">
      <c r="B1171" s="261"/>
      <c r="C1171" s="91" t="s">
        <v>66</v>
      </c>
      <c r="D1171" s="91" t="s">
        <v>67</v>
      </c>
      <c r="E1171" s="129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4" t="s">
        <v>113</v>
      </c>
      <c r="C1172" s="184">
        <v>11905</v>
      </c>
      <c r="D1172" s="184">
        <v>233</v>
      </c>
      <c r="E1172" s="185">
        <v>12138</v>
      </c>
      <c r="F1172" s="184">
        <v>20632</v>
      </c>
      <c r="G1172" s="184">
        <v>466</v>
      </c>
      <c r="H1172" s="186">
        <v>21098</v>
      </c>
      <c r="I1172" s="187">
        <v>0.12662103080000001</v>
      </c>
      <c r="J1172" s="188">
        <v>1.7381776239908</v>
      </c>
      <c r="K1172" s="35"/>
      <c r="M1172" s="2"/>
    </row>
    <row r="1173" spans="2:14" ht="24.95" customHeight="1" x14ac:dyDescent="0.2">
      <c r="B1173" s="174" t="s">
        <v>5</v>
      </c>
      <c r="C1173" s="184">
        <v>5038</v>
      </c>
      <c r="D1173" s="184">
        <v>1136</v>
      </c>
      <c r="E1173" s="185">
        <v>6174</v>
      </c>
      <c r="F1173" s="184">
        <v>7995</v>
      </c>
      <c r="G1173" s="184">
        <v>1573</v>
      </c>
      <c r="H1173" s="186">
        <v>9568</v>
      </c>
      <c r="I1173" s="187">
        <v>0.14237942340000001</v>
      </c>
      <c r="J1173" s="188">
        <v>1.5497246517654999</v>
      </c>
      <c r="K1173" s="35"/>
      <c r="M1173" s="2"/>
    </row>
    <row r="1174" spans="2:14" ht="24.95" customHeight="1" x14ac:dyDescent="0.2">
      <c r="B1174" s="174" t="s">
        <v>22</v>
      </c>
      <c r="C1174" s="184">
        <v>4598</v>
      </c>
      <c r="D1174" s="184">
        <v>711</v>
      </c>
      <c r="E1174" s="185">
        <v>5309</v>
      </c>
      <c r="F1174" s="184">
        <v>10121</v>
      </c>
      <c r="G1174" s="184">
        <v>1801</v>
      </c>
      <c r="H1174" s="186">
        <v>11922</v>
      </c>
      <c r="I1174" s="187">
        <v>0.1183242142</v>
      </c>
      <c r="J1174" s="188">
        <v>2.2456206441891</v>
      </c>
      <c r="K1174" s="35"/>
      <c r="M1174" s="2"/>
    </row>
    <row r="1175" spans="2:14" ht="24.95" customHeight="1" x14ac:dyDescent="0.2">
      <c r="B1175" s="174" t="s">
        <v>7</v>
      </c>
      <c r="C1175" s="184">
        <v>651</v>
      </c>
      <c r="D1175" s="184">
        <v>308</v>
      </c>
      <c r="E1175" s="185">
        <v>959</v>
      </c>
      <c r="F1175" s="184">
        <v>1365</v>
      </c>
      <c r="G1175" s="184">
        <v>506</v>
      </c>
      <c r="H1175" s="186">
        <v>1871</v>
      </c>
      <c r="I1175" s="187">
        <v>0.1162043062</v>
      </c>
      <c r="J1175" s="188">
        <v>1.9509906152242</v>
      </c>
      <c r="K1175" s="35"/>
      <c r="M1175" s="2"/>
    </row>
    <row r="1176" spans="2:14" ht="24.95" customHeight="1" x14ac:dyDescent="0.2">
      <c r="B1176" s="174" t="s">
        <v>8</v>
      </c>
      <c r="C1176" s="184">
        <v>4803</v>
      </c>
      <c r="D1176" s="184">
        <v>3202</v>
      </c>
      <c r="E1176" s="185">
        <v>8005</v>
      </c>
      <c r="F1176" s="184">
        <v>9317</v>
      </c>
      <c r="G1176" s="184">
        <v>9896</v>
      </c>
      <c r="H1176" s="186">
        <v>19213</v>
      </c>
      <c r="I1176" s="187">
        <v>0.28819436129999998</v>
      </c>
      <c r="J1176" s="188">
        <v>2.4001249219237999</v>
      </c>
      <c r="K1176" s="35"/>
      <c r="M1176" s="2"/>
    </row>
    <row r="1177" spans="2:14" ht="24.95" customHeight="1" x14ac:dyDescent="0.2">
      <c r="B1177" s="174" t="s">
        <v>9</v>
      </c>
      <c r="C1177" s="184">
        <v>9623</v>
      </c>
      <c r="D1177" s="184">
        <v>43</v>
      </c>
      <c r="E1177" s="185">
        <v>9666</v>
      </c>
      <c r="F1177" s="184">
        <v>19549</v>
      </c>
      <c r="G1177" s="184">
        <v>174</v>
      </c>
      <c r="H1177" s="186">
        <v>19723</v>
      </c>
      <c r="I1177" s="187">
        <v>0.17791142639999999</v>
      </c>
      <c r="J1177" s="188">
        <v>2.0404510655907</v>
      </c>
      <c r="K1177" s="35"/>
      <c r="M1177" s="2"/>
    </row>
    <row r="1178" spans="2:14" ht="24.95" customHeight="1" x14ac:dyDescent="0.2">
      <c r="B1178" s="174" t="s">
        <v>10</v>
      </c>
      <c r="C1178" s="184">
        <v>893</v>
      </c>
      <c r="D1178" s="184">
        <v>83</v>
      </c>
      <c r="E1178" s="185">
        <v>976</v>
      </c>
      <c r="F1178" s="184">
        <v>1910</v>
      </c>
      <c r="G1178" s="184">
        <v>83</v>
      </c>
      <c r="H1178" s="186">
        <v>1993</v>
      </c>
      <c r="I1178" s="187">
        <v>5.5023641300000002E-2</v>
      </c>
      <c r="J1178" s="188">
        <v>2.0420081967213002</v>
      </c>
      <c r="K1178" s="35"/>
      <c r="M1178" s="2"/>
    </row>
    <row r="1179" spans="2:14" ht="24.95" customHeight="1" x14ac:dyDescent="0.2">
      <c r="B1179" s="174" t="s">
        <v>11</v>
      </c>
      <c r="C1179" s="184">
        <v>3926</v>
      </c>
      <c r="D1179" s="184">
        <v>679</v>
      </c>
      <c r="E1179" s="185">
        <v>4605</v>
      </c>
      <c r="F1179" s="184">
        <v>9267</v>
      </c>
      <c r="G1179" s="184">
        <v>1774</v>
      </c>
      <c r="H1179" s="186">
        <v>11041</v>
      </c>
      <c r="I1179" s="187">
        <v>0.27021664410000001</v>
      </c>
      <c r="J1179" s="188">
        <v>2.3976112920738002</v>
      </c>
      <c r="K1179" s="35"/>
      <c r="M1179" s="36"/>
    </row>
    <row r="1180" spans="2:14" ht="24.95" customHeight="1" x14ac:dyDescent="0.2">
      <c r="B1180" s="174" t="s">
        <v>12</v>
      </c>
      <c r="C1180" s="184">
        <v>2594</v>
      </c>
      <c r="D1180" s="184">
        <v>401</v>
      </c>
      <c r="E1180" s="185">
        <v>2995</v>
      </c>
      <c r="F1180" s="184">
        <v>4462</v>
      </c>
      <c r="G1180" s="184">
        <v>973</v>
      </c>
      <c r="H1180" s="186">
        <v>5435</v>
      </c>
      <c r="I1180" s="187">
        <v>0.10911860499999999</v>
      </c>
      <c r="J1180" s="188">
        <v>1.8146911519199</v>
      </c>
      <c r="K1180" s="35"/>
      <c r="M1180" s="36"/>
    </row>
    <row r="1181" spans="2:14" ht="24.95" customHeight="1" x14ac:dyDescent="0.2">
      <c r="B1181" s="175" t="s">
        <v>14</v>
      </c>
      <c r="C1181" s="189">
        <v>44031</v>
      </c>
      <c r="D1181" s="189">
        <v>6796</v>
      </c>
      <c r="E1181" s="190">
        <v>50827</v>
      </c>
      <c r="F1181" s="189">
        <v>84618</v>
      </c>
      <c r="G1181" s="189">
        <v>17246</v>
      </c>
      <c r="H1181" s="191">
        <v>101864</v>
      </c>
      <c r="I1181" s="192">
        <v>0.15549475239999999</v>
      </c>
      <c r="J1181" s="193">
        <v>2.0041316623054999</v>
      </c>
      <c r="M1181" s="36"/>
    </row>
    <row r="1182" spans="2:14" ht="24.95" customHeight="1" x14ac:dyDescent="0.2">
      <c r="B1182" s="156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31" t="s">
        <v>171</v>
      </c>
      <c r="C1195" s="231"/>
      <c r="D1195" s="231"/>
      <c r="E1195" s="231"/>
      <c r="F1195" s="231"/>
      <c r="G1195" s="231"/>
      <c r="H1195" s="231"/>
      <c r="I1195" s="231"/>
      <c r="J1195" s="231"/>
      <c r="K1195" s="231"/>
      <c r="L1195" s="231"/>
      <c r="M1195" s="231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26" t="s">
        <v>13</v>
      </c>
      <c r="C1197" s="226"/>
      <c r="D1197" s="226"/>
      <c r="E1197" s="226"/>
      <c r="F1197" s="226"/>
      <c r="G1197" s="226"/>
      <c r="H1197" s="226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21" t="s">
        <v>62</v>
      </c>
      <c r="D1198" s="221"/>
      <c r="E1198" s="221" t="s">
        <v>63</v>
      </c>
      <c r="F1198" s="221"/>
      <c r="G1198" s="221" t="s">
        <v>0</v>
      </c>
      <c r="H1198" s="221"/>
      <c r="I1198" s="28"/>
      <c r="J1198" s="28"/>
      <c r="K1198" s="28"/>
      <c r="L1198" s="28"/>
    </row>
    <row r="1199" spans="2:13" ht="24.95" customHeight="1" x14ac:dyDescent="0.2">
      <c r="B1199" s="210" t="s">
        <v>176</v>
      </c>
      <c r="C1199" s="220">
        <v>36136</v>
      </c>
      <c r="D1199" s="220"/>
      <c r="E1199" s="220">
        <v>6620</v>
      </c>
      <c r="F1199" s="220"/>
      <c r="G1199" s="219">
        <v>42756</v>
      </c>
      <c r="H1199" s="230"/>
      <c r="I1199" s="28"/>
      <c r="J1199" s="28"/>
      <c r="K1199" s="28"/>
      <c r="L1199" s="28"/>
    </row>
    <row r="1200" spans="2:13" ht="24.95" customHeight="1" x14ac:dyDescent="0.2">
      <c r="B1200" s="210" t="s">
        <v>156</v>
      </c>
      <c r="C1200" s="217">
        <v>44031</v>
      </c>
      <c r="D1200" s="217"/>
      <c r="E1200" s="217">
        <v>6796</v>
      </c>
      <c r="F1200" s="217"/>
      <c r="G1200" s="219">
        <v>50827</v>
      </c>
      <c r="H1200" s="230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2">
        <f>(C1200-C1199)/C1199</f>
        <v>0.21848018596413549</v>
      </c>
      <c r="D1201" s="222"/>
      <c r="E1201" s="222">
        <f>(E1200-E1199)/E1199</f>
        <v>2.6586102719033233E-2</v>
      </c>
      <c r="F1201" s="222"/>
      <c r="G1201" s="222">
        <f>(G1200-G1199)/G1199</f>
        <v>0.18876882776686313</v>
      </c>
      <c r="H1201" s="222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8" t="s">
        <v>15</v>
      </c>
      <c r="C1212" s="228"/>
      <c r="D1212" s="228"/>
      <c r="E1212" s="228"/>
      <c r="F1212" s="228"/>
      <c r="G1212" s="228"/>
      <c r="H1212" s="228"/>
      <c r="I1212" s="228"/>
      <c r="J1212" s="228"/>
    </row>
    <row r="1213" spans="2:12" ht="24.95" customHeight="1" x14ac:dyDescent="0.2">
      <c r="B1213" s="97" t="s">
        <v>35</v>
      </c>
      <c r="C1213" s="223" t="s">
        <v>64</v>
      </c>
      <c r="D1213" s="223"/>
      <c r="E1213" s="223" t="s">
        <v>65</v>
      </c>
      <c r="F1213" s="223"/>
      <c r="G1213" s="223" t="s">
        <v>1</v>
      </c>
      <c r="H1213" s="223"/>
      <c r="I1213" s="223" t="s">
        <v>18</v>
      </c>
      <c r="J1213" s="223"/>
      <c r="L1213" s="29"/>
    </row>
    <row r="1214" spans="2:12" ht="24.95" customHeight="1" x14ac:dyDescent="0.2">
      <c r="B1214" s="210" t="s">
        <v>176</v>
      </c>
      <c r="C1214" s="269">
        <v>69696</v>
      </c>
      <c r="D1214" s="269"/>
      <c r="E1214" s="269">
        <v>18271</v>
      </c>
      <c r="F1214" s="269"/>
      <c r="G1214" s="219">
        <v>87967</v>
      </c>
      <c r="H1214" s="219"/>
      <c r="I1214" s="279">
        <v>0.1700380702</v>
      </c>
      <c r="J1214" s="230"/>
    </row>
    <row r="1215" spans="2:12" ht="24.95" customHeight="1" x14ac:dyDescent="0.2">
      <c r="B1215" s="210" t="s">
        <v>156</v>
      </c>
      <c r="C1215" s="269">
        <v>84618</v>
      </c>
      <c r="D1215" s="269"/>
      <c r="E1215" s="269">
        <v>17246</v>
      </c>
      <c r="F1215" s="269"/>
      <c r="G1215" s="219">
        <v>101864</v>
      </c>
      <c r="H1215" s="219"/>
      <c r="I1215" s="279">
        <v>0.15549475239999999</v>
      </c>
      <c r="J1215" s="230"/>
    </row>
    <row r="1216" spans="2:12" ht="24.95" customHeight="1" x14ac:dyDescent="0.2">
      <c r="B1216" s="75" t="s">
        <v>43</v>
      </c>
      <c r="C1216" s="224">
        <f>(C1215-C1214)/C1214</f>
        <v>0.21410123966942149</v>
      </c>
      <c r="D1216" s="224"/>
      <c r="E1216" s="224">
        <f>(E1215-E1214)/E1214</f>
        <v>-5.6099830332220456E-2</v>
      </c>
      <c r="F1216" s="224"/>
      <c r="G1216" s="224">
        <f>(G1215-G1214)/G1214</f>
        <v>0.15797969693180397</v>
      </c>
      <c r="H1216" s="224"/>
      <c r="I1216" s="224">
        <f>(I1215-I1214)/I1214</f>
        <v>-8.5529774496346939E-2</v>
      </c>
      <c r="J1216" s="224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47" t="s">
        <v>172</v>
      </c>
      <c r="C1227" s="247"/>
      <c r="D1227" s="247"/>
      <c r="E1227" s="247"/>
      <c r="F1227" s="247"/>
      <c r="G1227" s="247"/>
      <c r="H1227" s="247"/>
      <c r="I1227" s="247"/>
      <c r="J1227" s="247"/>
      <c r="K1227" s="247"/>
      <c r="L1227" s="247"/>
      <c r="M1227" s="247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71" t="s">
        <v>13</v>
      </c>
      <c r="C1229" s="271"/>
      <c r="D1229" s="271"/>
      <c r="E1229" s="271"/>
      <c r="F1229" s="271"/>
      <c r="G1229" s="271"/>
      <c r="H1229" s="271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32" t="s">
        <v>51</v>
      </c>
      <c r="D1230" s="232"/>
      <c r="E1230" s="232" t="s">
        <v>50</v>
      </c>
      <c r="F1230" s="232"/>
      <c r="G1230" s="232" t="s">
        <v>0</v>
      </c>
      <c r="H1230" s="232"/>
    </row>
    <row r="1231" spans="2:14" ht="24.95" customHeight="1" x14ac:dyDescent="0.2">
      <c r="B1231" s="210" t="s">
        <v>159</v>
      </c>
      <c r="C1231" s="269">
        <v>157776</v>
      </c>
      <c r="D1231" s="269"/>
      <c r="E1231" s="269">
        <v>27041</v>
      </c>
      <c r="F1231" s="269"/>
      <c r="G1231" s="219">
        <v>184817</v>
      </c>
      <c r="H1231" s="230"/>
    </row>
    <row r="1232" spans="2:14" ht="24.95" customHeight="1" x14ac:dyDescent="0.2">
      <c r="B1232" s="210" t="s">
        <v>160</v>
      </c>
      <c r="C1232" s="217">
        <v>198679</v>
      </c>
      <c r="D1232" s="217"/>
      <c r="E1232" s="217">
        <v>31847</v>
      </c>
      <c r="F1232" s="217"/>
      <c r="G1232" s="219">
        <v>230526</v>
      </c>
      <c r="H1232" s="230"/>
    </row>
    <row r="1233" spans="2:8" ht="24.95" customHeight="1" x14ac:dyDescent="0.2">
      <c r="B1233" s="78" t="s">
        <v>43</v>
      </c>
      <c r="C1233" s="222">
        <f>(C1232-C1231)/C1231</f>
        <v>0.25924728729337793</v>
      </c>
      <c r="D1233" s="222"/>
      <c r="E1233" s="222">
        <f>(E1232-E1231)/E1231</f>
        <v>0.17773011353130433</v>
      </c>
      <c r="F1233" s="222"/>
      <c r="G1233" s="222">
        <f>(G1232-G1231)/G1231</f>
        <v>0.24732032226472672</v>
      </c>
      <c r="H1233" s="222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8" t="s">
        <v>15</v>
      </c>
      <c r="C1255" s="228"/>
      <c r="D1255" s="228"/>
      <c r="E1255" s="228"/>
      <c r="F1255" s="228"/>
      <c r="G1255" s="228"/>
      <c r="H1255" s="228"/>
      <c r="I1255" s="228"/>
      <c r="J1255" s="228"/>
      <c r="K1255" s="80"/>
    </row>
    <row r="1256" spans="2:12" ht="24.95" customHeight="1" x14ac:dyDescent="0.2">
      <c r="B1256" s="97" t="s">
        <v>35</v>
      </c>
      <c r="C1256" s="223" t="s">
        <v>40</v>
      </c>
      <c r="D1256" s="223"/>
      <c r="E1256" s="223" t="s">
        <v>41</v>
      </c>
      <c r="F1256" s="223"/>
      <c r="G1256" s="223" t="s">
        <v>42</v>
      </c>
      <c r="H1256" s="223"/>
      <c r="I1256" s="223" t="s">
        <v>89</v>
      </c>
      <c r="J1256" s="223"/>
      <c r="L1256" s="29"/>
    </row>
    <row r="1257" spans="2:12" ht="24.95" customHeight="1" x14ac:dyDescent="0.2">
      <c r="B1257" s="210" t="s">
        <v>159</v>
      </c>
      <c r="C1257" s="269">
        <v>319283</v>
      </c>
      <c r="D1257" s="269"/>
      <c r="E1257" s="269">
        <v>68644</v>
      </c>
      <c r="F1257" s="269"/>
      <c r="G1257" s="219">
        <v>387927</v>
      </c>
      <c r="H1257" s="219"/>
      <c r="I1257" s="279">
        <v>0.13742016303443</v>
      </c>
      <c r="J1257" s="230"/>
    </row>
    <row r="1258" spans="2:12" ht="24.95" customHeight="1" x14ac:dyDescent="0.2">
      <c r="B1258" s="210" t="s">
        <v>160</v>
      </c>
      <c r="C1258" s="217">
        <v>392948</v>
      </c>
      <c r="D1258" s="217"/>
      <c r="E1258" s="217">
        <v>74566</v>
      </c>
      <c r="F1258" s="217"/>
      <c r="G1258" s="219">
        <v>467514</v>
      </c>
      <c r="H1258" s="219"/>
      <c r="I1258" s="218">
        <v>0.13107869018917001</v>
      </c>
      <c r="J1258" s="218"/>
    </row>
    <row r="1259" spans="2:12" ht="24.95" customHeight="1" x14ac:dyDescent="0.2">
      <c r="B1259" s="75" t="s">
        <v>43</v>
      </c>
      <c r="C1259" s="224">
        <f>(C1258-C1257)/C1257</f>
        <v>0.23072008218414386</v>
      </c>
      <c r="D1259" s="224"/>
      <c r="E1259" s="224">
        <f>(E1258-E1257)/E1257</f>
        <v>8.627119631723093E-2</v>
      </c>
      <c r="F1259" s="224"/>
      <c r="G1259" s="224">
        <f>(G1258-G1257)/G1257</f>
        <v>0.20515973366123008</v>
      </c>
      <c r="H1259" s="224"/>
      <c r="I1259" s="224">
        <f>(I1258-I1257)/I1257</f>
        <v>-4.614659672373668E-2</v>
      </c>
      <c r="J1259" s="224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16" t="s">
        <v>122</v>
      </c>
      <c r="C1289" s="216"/>
      <c r="D1289" s="216"/>
      <c r="E1289" s="216"/>
      <c r="F1289" s="216"/>
      <c r="G1289" s="216"/>
      <c r="H1289" s="216"/>
      <c r="I1289" s="216"/>
      <c r="J1289" s="216"/>
      <c r="K1289" s="216"/>
      <c r="L1289" s="216"/>
      <c r="M1289" s="216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16" t="s">
        <v>123</v>
      </c>
      <c r="C1291" s="216"/>
      <c r="D1291" s="216"/>
      <c r="E1291" s="216"/>
      <c r="F1291" s="216"/>
      <c r="G1291" s="216"/>
      <c r="H1291" s="216"/>
      <c r="I1291" s="216"/>
      <c r="J1291" s="216"/>
      <c r="K1291" s="216"/>
      <c r="L1291" s="216"/>
      <c r="M1291" s="216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27" t="s">
        <v>96</v>
      </c>
      <c r="C1293" s="227"/>
      <c r="D1293" s="227"/>
      <c r="E1293" s="227"/>
      <c r="F1293" s="227"/>
      <c r="G1293" s="227"/>
      <c r="H1293" s="227"/>
      <c r="I1293" s="227"/>
      <c r="J1293" s="227"/>
    </row>
    <row r="1294" spans="2:15" ht="24.95" customHeight="1" x14ac:dyDescent="0.2">
      <c r="B1294" s="260" t="s">
        <v>36</v>
      </c>
      <c r="C1294" s="225" t="s">
        <v>47</v>
      </c>
      <c r="D1294" s="225"/>
      <c r="E1294" s="225"/>
      <c r="F1294" s="225" t="s">
        <v>48</v>
      </c>
      <c r="G1294" s="225"/>
      <c r="H1294" s="225"/>
      <c r="I1294" s="93" t="s">
        <v>52</v>
      </c>
      <c r="J1294" s="95" t="s">
        <v>53</v>
      </c>
      <c r="M1294" s="2"/>
    </row>
    <row r="1295" spans="2:15" ht="24.95" customHeight="1" x14ac:dyDescent="0.2">
      <c r="B1295" s="261"/>
      <c r="C1295" s="91" t="s">
        <v>66</v>
      </c>
      <c r="D1295" s="91" t="s">
        <v>67</v>
      </c>
      <c r="E1295" s="129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4" t="s">
        <v>113</v>
      </c>
      <c r="C1296" s="184">
        <v>2301</v>
      </c>
      <c r="D1296" s="184">
        <v>126</v>
      </c>
      <c r="E1296" s="185">
        <v>2427</v>
      </c>
      <c r="F1296" s="184">
        <v>4505</v>
      </c>
      <c r="G1296" s="184">
        <v>252</v>
      </c>
      <c r="H1296" s="186">
        <v>4757</v>
      </c>
      <c r="I1296" s="187">
        <v>0.13599308539999999</v>
      </c>
      <c r="J1296" s="188">
        <v>1.9600329625052</v>
      </c>
      <c r="K1296" s="35"/>
      <c r="M1296" s="2"/>
    </row>
    <row r="1297" spans="2:14" ht="24.95" customHeight="1" x14ac:dyDescent="0.2">
      <c r="B1297" s="174" t="s">
        <v>5</v>
      </c>
      <c r="C1297" s="184">
        <v>5543</v>
      </c>
      <c r="D1297" s="184">
        <v>2179</v>
      </c>
      <c r="E1297" s="185">
        <v>7722</v>
      </c>
      <c r="F1297" s="184">
        <v>8835</v>
      </c>
      <c r="G1297" s="184">
        <v>2497</v>
      </c>
      <c r="H1297" s="186">
        <v>11332</v>
      </c>
      <c r="I1297" s="187">
        <v>0.3182252176</v>
      </c>
      <c r="J1297" s="188">
        <v>1.4674954674955001</v>
      </c>
      <c r="K1297" s="35"/>
      <c r="M1297" s="2"/>
    </row>
    <row r="1298" spans="2:14" ht="24.95" customHeight="1" x14ac:dyDescent="0.2">
      <c r="B1298" s="174" t="s">
        <v>22</v>
      </c>
      <c r="C1298" s="184">
        <v>2484</v>
      </c>
      <c r="D1298" s="184">
        <v>167</v>
      </c>
      <c r="E1298" s="185">
        <v>2651</v>
      </c>
      <c r="F1298" s="184">
        <v>4449</v>
      </c>
      <c r="G1298" s="184">
        <v>473</v>
      </c>
      <c r="H1298" s="186">
        <v>4922</v>
      </c>
      <c r="I1298" s="187">
        <v>0.14571565819999999</v>
      </c>
      <c r="J1298" s="188">
        <v>1.8566578649565999</v>
      </c>
      <c r="K1298" s="35"/>
      <c r="M1298" s="2"/>
    </row>
    <row r="1299" spans="2:14" ht="24.95" customHeight="1" x14ac:dyDescent="0.2">
      <c r="B1299" s="174" t="s">
        <v>7</v>
      </c>
      <c r="C1299" s="184">
        <v>215</v>
      </c>
      <c r="D1299" s="184">
        <v>19</v>
      </c>
      <c r="E1299" s="185">
        <v>234</v>
      </c>
      <c r="F1299" s="184">
        <v>603</v>
      </c>
      <c r="G1299" s="184">
        <v>56</v>
      </c>
      <c r="H1299" s="186">
        <v>659</v>
      </c>
      <c r="I1299" s="187">
        <v>7.8302280700000004E-2</v>
      </c>
      <c r="J1299" s="188">
        <v>2.8162393162393</v>
      </c>
      <c r="K1299" s="35"/>
      <c r="M1299" s="2"/>
    </row>
    <row r="1300" spans="2:14" ht="24.95" customHeight="1" x14ac:dyDescent="0.2">
      <c r="B1300" s="174" t="s">
        <v>8</v>
      </c>
      <c r="C1300" s="184">
        <v>7362</v>
      </c>
      <c r="D1300" s="184">
        <v>2696</v>
      </c>
      <c r="E1300" s="185">
        <v>10058</v>
      </c>
      <c r="F1300" s="184">
        <v>13536</v>
      </c>
      <c r="G1300" s="184">
        <v>4687</v>
      </c>
      <c r="H1300" s="186">
        <v>18223</v>
      </c>
      <c r="I1300" s="187">
        <v>0.25714279950000002</v>
      </c>
      <c r="J1300" s="188">
        <v>1.8117916086696999</v>
      </c>
      <c r="K1300" s="35"/>
      <c r="M1300" s="2"/>
    </row>
    <row r="1301" spans="2:14" ht="24.95" customHeight="1" x14ac:dyDescent="0.2">
      <c r="B1301" s="174" t="s">
        <v>9</v>
      </c>
      <c r="C1301" s="184">
        <v>1146</v>
      </c>
      <c r="D1301" s="184">
        <v>155</v>
      </c>
      <c r="E1301" s="185">
        <v>1301</v>
      </c>
      <c r="F1301" s="184">
        <v>3530</v>
      </c>
      <c r="G1301" s="184">
        <v>372</v>
      </c>
      <c r="H1301" s="186">
        <v>3902</v>
      </c>
      <c r="I1301" s="187">
        <v>0.10661202190000001</v>
      </c>
      <c r="J1301" s="188">
        <v>2.9992313604918999</v>
      </c>
      <c r="K1301" s="35"/>
      <c r="M1301" s="2"/>
    </row>
    <row r="1302" spans="2:14" ht="24.95" customHeight="1" x14ac:dyDescent="0.2">
      <c r="B1302" s="174" t="s">
        <v>10</v>
      </c>
      <c r="C1302" s="184">
        <v>505</v>
      </c>
      <c r="D1302" s="184">
        <v>350</v>
      </c>
      <c r="E1302" s="185">
        <v>855</v>
      </c>
      <c r="F1302" s="184">
        <v>2059</v>
      </c>
      <c r="G1302" s="184">
        <v>889</v>
      </c>
      <c r="H1302" s="186">
        <v>2948</v>
      </c>
      <c r="I1302" s="187">
        <v>0.1631842845</v>
      </c>
      <c r="J1302" s="188">
        <v>3.4479532163742999</v>
      </c>
      <c r="K1302" s="35"/>
      <c r="M1302" s="2"/>
    </row>
    <row r="1303" spans="2:14" ht="24.95" customHeight="1" x14ac:dyDescent="0.2">
      <c r="B1303" s="174" t="s">
        <v>11</v>
      </c>
      <c r="C1303" s="184">
        <v>2312</v>
      </c>
      <c r="D1303" s="184">
        <v>42</v>
      </c>
      <c r="E1303" s="185">
        <v>2354</v>
      </c>
      <c r="F1303" s="184">
        <v>3363</v>
      </c>
      <c r="G1303" s="184">
        <v>42</v>
      </c>
      <c r="H1303" s="186">
        <v>3405</v>
      </c>
      <c r="I1303" s="187">
        <v>0.16562825170000001</v>
      </c>
      <c r="J1303" s="188">
        <v>1.446474086661</v>
      </c>
      <c r="K1303" s="35"/>
      <c r="M1303" s="36"/>
    </row>
    <row r="1304" spans="2:14" ht="24.95" customHeight="1" x14ac:dyDescent="0.2">
      <c r="B1304" s="174" t="s">
        <v>12</v>
      </c>
      <c r="C1304" s="184">
        <v>2261</v>
      </c>
      <c r="D1304" s="184">
        <v>139</v>
      </c>
      <c r="E1304" s="185">
        <v>2400</v>
      </c>
      <c r="F1304" s="184">
        <v>4400</v>
      </c>
      <c r="G1304" s="184">
        <v>302</v>
      </c>
      <c r="H1304" s="186">
        <v>4702</v>
      </c>
      <c r="I1304" s="187">
        <v>0.26700738219999998</v>
      </c>
      <c r="J1304" s="188">
        <v>1.9591666666667</v>
      </c>
      <c r="K1304" s="35"/>
      <c r="M1304" s="36"/>
    </row>
    <row r="1305" spans="2:14" ht="24.95" customHeight="1" x14ac:dyDescent="0.2">
      <c r="B1305" s="175" t="s">
        <v>14</v>
      </c>
      <c r="C1305" s="189">
        <v>24129</v>
      </c>
      <c r="D1305" s="189">
        <v>5873</v>
      </c>
      <c r="E1305" s="190">
        <v>30002</v>
      </c>
      <c r="F1305" s="189">
        <v>45280</v>
      </c>
      <c r="G1305" s="189">
        <v>9570</v>
      </c>
      <c r="H1305" s="191">
        <v>54850</v>
      </c>
      <c r="I1305" s="192">
        <v>0.1983834729</v>
      </c>
      <c r="J1305" s="193">
        <v>1.8282114525698001</v>
      </c>
      <c r="M1305" s="36"/>
    </row>
    <row r="1306" spans="2:14" ht="24.95" customHeight="1" x14ac:dyDescent="0.2">
      <c r="B1306" s="156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31" t="s">
        <v>173</v>
      </c>
      <c r="C1319" s="231"/>
      <c r="D1319" s="231"/>
      <c r="E1319" s="231"/>
      <c r="F1319" s="231"/>
      <c r="G1319" s="231"/>
      <c r="H1319" s="231"/>
      <c r="I1319" s="231"/>
      <c r="J1319" s="231"/>
      <c r="K1319" s="231"/>
      <c r="L1319" s="231"/>
      <c r="M1319" s="231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26" t="s">
        <v>13</v>
      </c>
      <c r="C1321" s="226"/>
      <c r="D1321" s="226"/>
      <c r="E1321" s="226"/>
      <c r="F1321" s="226"/>
      <c r="G1321" s="226"/>
      <c r="H1321" s="226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21" t="s">
        <v>62</v>
      </c>
      <c r="D1322" s="221"/>
      <c r="E1322" s="221" t="s">
        <v>63</v>
      </c>
      <c r="F1322" s="221"/>
      <c r="G1322" s="221" t="s">
        <v>0</v>
      </c>
      <c r="H1322" s="221"/>
      <c r="I1322" s="28"/>
      <c r="J1322" s="28"/>
      <c r="K1322" s="28"/>
      <c r="L1322" s="28"/>
    </row>
    <row r="1323" spans="2:13" ht="24.95" customHeight="1" x14ac:dyDescent="0.2">
      <c r="B1323" s="210" t="s">
        <v>176</v>
      </c>
      <c r="C1323" s="269">
        <v>25402</v>
      </c>
      <c r="D1323" s="269"/>
      <c r="E1323" s="269">
        <v>5209</v>
      </c>
      <c r="F1323" s="269"/>
      <c r="G1323" s="219">
        <v>30611</v>
      </c>
      <c r="H1323" s="230"/>
      <c r="I1323" s="28"/>
      <c r="J1323" s="28"/>
      <c r="K1323" s="28"/>
      <c r="L1323" s="28"/>
    </row>
    <row r="1324" spans="2:13" ht="24.95" customHeight="1" x14ac:dyDescent="0.2">
      <c r="B1324" s="210" t="s">
        <v>156</v>
      </c>
      <c r="C1324" s="269">
        <v>24129</v>
      </c>
      <c r="D1324" s="269"/>
      <c r="E1324" s="269">
        <v>5873</v>
      </c>
      <c r="F1324" s="269"/>
      <c r="G1324" s="219">
        <v>30002</v>
      </c>
      <c r="H1324" s="230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2">
        <f>(C1324-C1323)/C1323</f>
        <v>-5.0114164239036293E-2</v>
      </c>
      <c r="D1325" s="222"/>
      <c r="E1325" s="222">
        <f>(E1324-E1323)/E1323</f>
        <v>0.12747168362449607</v>
      </c>
      <c r="F1325" s="222"/>
      <c r="G1325" s="222">
        <f>(G1324-G1323)/G1323</f>
        <v>-1.9894809055568261E-2</v>
      </c>
      <c r="H1325" s="222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8" t="s">
        <v>15</v>
      </c>
      <c r="C1336" s="228"/>
      <c r="D1336" s="228"/>
      <c r="E1336" s="228"/>
      <c r="F1336" s="228"/>
      <c r="G1336" s="228"/>
      <c r="H1336" s="228"/>
      <c r="I1336" s="228"/>
      <c r="J1336" s="228"/>
    </row>
    <row r="1337" spans="2:12" ht="24.95" customHeight="1" x14ac:dyDescent="0.2">
      <c r="B1337" s="97" t="s">
        <v>35</v>
      </c>
      <c r="C1337" s="223" t="s">
        <v>64</v>
      </c>
      <c r="D1337" s="223"/>
      <c r="E1337" s="223" t="s">
        <v>65</v>
      </c>
      <c r="F1337" s="223"/>
      <c r="G1337" s="223" t="s">
        <v>1</v>
      </c>
      <c r="H1337" s="223"/>
      <c r="I1337" s="223" t="s">
        <v>18</v>
      </c>
      <c r="J1337" s="223"/>
      <c r="L1337" s="29"/>
    </row>
    <row r="1338" spans="2:12" ht="24.95" customHeight="1" x14ac:dyDescent="0.2">
      <c r="B1338" s="210" t="s">
        <v>176</v>
      </c>
      <c r="C1338" s="269">
        <v>46102</v>
      </c>
      <c r="D1338" s="269"/>
      <c r="E1338" s="269">
        <v>9415</v>
      </c>
      <c r="F1338" s="269"/>
      <c r="G1338" s="219">
        <v>55517</v>
      </c>
      <c r="H1338" s="219"/>
      <c r="I1338" s="279">
        <v>0.2320198218</v>
      </c>
      <c r="J1338" s="230"/>
    </row>
    <row r="1339" spans="2:12" ht="24.95" customHeight="1" x14ac:dyDescent="0.2">
      <c r="B1339" s="210" t="s">
        <v>156</v>
      </c>
      <c r="C1339" s="269">
        <v>45280</v>
      </c>
      <c r="D1339" s="269"/>
      <c r="E1339" s="269">
        <v>9570</v>
      </c>
      <c r="F1339" s="269"/>
      <c r="G1339" s="219">
        <v>54850</v>
      </c>
      <c r="H1339" s="219"/>
      <c r="I1339" s="279">
        <v>0.1983834729</v>
      </c>
      <c r="J1339" s="230"/>
    </row>
    <row r="1340" spans="2:12" ht="24.95" customHeight="1" x14ac:dyDescent="0.2">
      <c r="B1340" s="75" t="s">
        <v>43</v>
      </c>
      <c r="C1340" s="224">
        <f>(C1339-C1338)/C1338</f>
        <v>-1.7830029065984122E-2</v>
      </c>
      <c r="D1340" s="224"/>
      <c r="E1340" s="224">
        <f>(E1339-E1338)/E1338</f>
        <v>1.6463090812533193E-2</v>
      </c>
      <c r="F1340" s="224"/>
      <c r="G1340" s="224">
        <f>(G1339-G1338)/G1338</f>
        <v>-1.2014337950537673E-2</v>
      </c>
      <c r="H1340" s="224"/>
      <c r="I1340" s="224">
        <f>(I1339-I1338)/I1338</f>
        <v>-0.14497187627785688</v>
      </c>
      <c r="J1340" s="224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47" t="s">
        <v>174</v>
      </c>
      <c r="C1351" s="247"/>
      <c r="D1351" s="247"/>
      <c r="E1351" s="247"/>
      <c r="F1351" s="247"/>
      <c r="G1351" s="247"/>
      <c r="H1351" s="247"/>
      <c r="I1351" s="247"/>
      <c r="J1351" s="247"/>
      <c r="K1351" s="247"/>
      <c r="L1351" s="247"/>
      <c r="M1351" s="247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71" t="s">
        <v>13</v>
      </c>
      <c r="C1353" s="271"/>
      <c r="D1353" s="271"/>
      <c r="E1353" s="271"/>
      <c r="F1353" s="271"/>
      <c r="G1353" s="271"/>
      <c r="H1353" s="271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32" t="s">
        <v>51</v>
      </c>
      <c r="D1354" s="232"/>
      <c r="E1354" s="232" t="s">
        <v>50</v>
      </c>
      <c r="F1354" s="232"/>
      <c r="G1354" s="232" t="s">
        <v>0</v>
      </c>
      <c r="H1354" s="232"/>
    </row>
    <row r="1355" spans="2:14" ht="24.95" customHeight="1" x14ac:dyDescent="0.2">
      <c r="B1355" s="210" t="s">
        <v>159</v>
      </c>
      <c r="C1355" s="269">
        <v>126971</v>
      </c>
      <c r="D1355" s="269"/>
      <c r="E1355" s="269">
        <v>26192</v>
      </c>
      <c r="F1355" s="269"/>
      <c r="G1355" s="219">
        <v>153163</v>
      </c>
      <c r="H1355" s="219"/>
    </row>
    <row r="1356" spans="2:14" ht="24.95" customHeight="1" x14ac:dyDescent="0.2">
      <c r="B1356" s="210" t="s">
        <v>160</v>
      </c>
      <c r="C1356" s="217">
        <v>123541</v>
      </c>
      <c r="D1356" s="217"/>
      <c r="E1356" s="217">
        <v>27924</v>
      </c>
      <c r="F1356" s="217"/>
      <c r="G1356" s="219">
        <v>151465</v>
      </c>
      <c r="H1356" s="219"/>
    </row>
    <row r="1357" spans="2:14" ht="24.95" customHeight="1" x14ac:dyDescent="0.2">
      <c r="B1357" s="78" t="s">
        <v>43</v>
      </c>
      <c r="C1357" s="222">
        <f>(C1356-C1355)/C1355</f>
        <v>-2.7014042576651361E-2</v>
      </c>
      <c r="D1357" s="222"/>
      <c r="E1357" s="222">
        <f>(E1356-E1355)/E1355</f>
        <v>6.6127061698228462E-2</v>
      </c>
      <c r="F1357" s="222"/>
      <c r="G1357" s="222">
        <f>(G1356-G1355)/G1355</f>
        <v>-1.1086228397197757E-2</v>
      </c>
      <c r="H1357" s="222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8" t="s">
        <v>15</v>
      </c>
      <c r="C1379" s="228"/>
      <c r="D1379" s="228"/>
      <c r="E1379" s="228"/>
      <c r="F1379" s="228"/>
      <c r="G1379" s="228"/>
      <c r="H1379" s="228"/>
      <c r="I1379" s="228"/>
      <c r="J1379" s="228"/>
    </row>
    <row r="1380" spans="2:12" ht="24.95" customHeight="1" x14ac:dyDescent="0.2">
      <c r="B1380" s="97" t="s">
        <v>35</v>
      </c>
      <c r="C1380" s="223" t="s">
        <v>40</v>
      </c>
      <c r="D1380" s="223"/>
      <c r="E1380" s="223" t="s">
        <v>41</v>
      </c>
      <c r="F1380" s="223"/>
      <c r="G1380" s="223" t="s">
        <v>42</v>
      </c>
      <c r="H1380" s="223"/>
      <c r="I1380" s="223" t="s">
        <v>89</v>
      </c>
      <c r="J1380" s="223"/>
      <c r="L1380" s="29"/>
    </row>
    <row r="1381" spans="2:12" ht="24.95" customHeight="1" x14ac:dyDescent="0.2">
      <c r="B1381" s="210" t="s">
        <v>159</v>
      </c>
      <c r="C1381" s="269">
        <v>246435</v>
      </c>
      <c r="D1381" s="269"/>
      <c r="E1381" s="269">
        <v>44666</v>
      </c>
      <c r="F1381" s="269"/>
      <c r="G1381" s="219">
        <v>291101</v>
      </c>
      <c r="H1381" s="219"/>
      <c r="I1381" s="279">
        <v>0.20935023386085</v>
      </c>
      <c r="J1381" s="230"/>
    </row>
    <row r="1382" spans="2:12" ht="24.95" customHeight="1" x14ac:dyDescent="0.2">
      <c r="B1382" s="210" t="s">
        <v>160</v>
      </c>
      <c r="C1382" s="217">
        <v>241848</v>
      </c>
      <c r="D1382" s="217"/>
      <c r="E1382" s="217">
        <v>50805</v>
      </c>
      <c r="F1382" s="217"/>
      <c r="G1382" s="219">
        <v>292653</v>
      </c>
      <c r="H1382" s="219"/>
      <c r="I1382" s="218">
        <v>0.18112846714995001</v>
      </c>
      <c r="J1382" s="218"/>
    </row>
    <row r="1383" spans="2:12" ht="24.95" customHeight="1" x14ac:dyDescent="0.2">
      <c r="B1383" s="75" t="s">
        <v>43</v>
      </c>
      <c r="C1383" s="224">
        <f>(C1382-C1381)/C1381</f>
        <v>-1.8613427475804981E-2</v>
      </c>
      <c r="D1383" s="224"/>
      <c r="E1383" s="224">
        <f>(E1382-E1381)/E1381</f>
        <v>0.13744234988581919</v>
      </c>
      <c r="F1383" s="224"/>
      <c r="G1383" s="224">
        <f>(G1382-G1381)/G1381</f>
        <v>5.33148288738273E-3</v>
      </c>
      <c r="H1383" s="224"/>
      <c r="I1383" s="224">
        <f>(I1382-I1381)/I1381</f>
        <v>-0.13480647329803466</v>
      </c>
      <c r="J1383" s="224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81" t="s">
        <v>39</v>
      </c>
      <c r="C1413" s="281"/>
      <c r="D1413" s="281"/>
      <c r="E1413" s="281"/>
      <c r="F1413" s="281"/>
      <c r="G1413" s="281"/>
      <c r="H1413" s="281"/>
      <c r="I1413" s="281"/>
      <c r="J1413" s="281"/>
      <c r="K1413" s="281"/>
      <c r="L1413" s="281"/>
      <c r="M1413" s="281"/>
    </row>
    <row r="1414" spans="2:15" ht="15" customHeight="1" x14ac:dyDescent="0.2"/>
    <row r="1415" spans="2:15" ht="25.5" customHeight="1" x14ac:dyDescent="0.2">
      <c r="B1415" s="236" t="s">
        <v>84</v>
      </c>
      <c r="C1415" s="236"/>
      <c r="D1415" s="236"/>
      <c r="E1415" s="236"/>
      <c r="F1415" s="236"/>
      <c r="G1415" s="236"/>
      <c r="H1415" s="236"/>
      <c r="I1415" s="236"/>
      <c r="J1415" s="236"/>
      <c r="K1415" s="236"/>
      <c r="L1415" s="236"/>
      <c r="M1415" s="236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5"/>
      <c r="C1417" s="135"/>
      <c r="D1417" s="135"/>
      <c r="E1417" s="138"/>
      <c r="F1417" s="138"/>
      <c r="G1417" s="138"/>
      <c r="M1417" s="24"/>
      <c r="N1417" s="24"/>
    </row>
    <row r="1418" spans="2:15" ht="24.95" customHeight="1" x14ac:dyDescent="0.2">
      <c r="B1418" s="280" t="s">
        <v>175</v>
      </c>
      <c r="C1418" s="280"/>
      <c r="D1418" s="280"/>
      <c r="E1418" s="139" t="s">
        <v>154</v>
      </c>
      <c r="F1418" s="139" t="s">
        <v>155</v>
      </c>
      <c r="G1418" s="140" t="s">
        <v>43</v>
      </c>
      <c r="M1418" s="119"/>
      <c r="N1418" s="120"/>
    </row>
    <row r="1419" spans="2:15" ht="24.95" customHeight="1" x14ac:dyDescent="0.2">
      <c r="B1419" s="246" t="s">
        <v>59</v>
      </c>
      <c r="C1419" s="252" t="s">
        <v>23</v>
      </c>
      <c r="D1419" s="252"/>
      <c r="E1419" s="182">
        <v>1826</v>
      </c>
      <c r="F1419" s="178">
        <f>I1487</f>
        <v>1811</v>
      </c>
      <c r="G1419" s="167">
        <f>(F1419-E1419)/E1419</f>
        <v>-8.2146768893756848E-3</v>
      </c>
      <c r="M1419" s="121"/>
      <c r="N1419" s="42"/>
    </row>
    <row r="1420" spans="2:15" ht="24.95" customHeight="1" x14ac:dyDescent="0.2">
      <c r="B1420" s="242"/>
      <c r="C1420" s="239" t="s">
        <v>29</v>
      </c>
      <c r="D1420" s="239"/>
      <c r="E1420" s="183">
        <v>70202</v>
      </c>
      <c r="F1420" s="179">
        <f>J1487</f>
        <v>69835</v>
      </c>
      <c r="G1420" s="168">
        <f t="shared" ref="G1420:G1432" si="4">(F1420-E1420)/E1420</f>
        <v>-5.2277712885672777E-3</v>
      </c>
      <c r="M1420" s="121"/>
      <c r="N1420" s="42"/>
    </row>
    <row r="1421" spans="2:15" ht="24.95" customHeight="1" x14ac:dyDescent="0.2">
      <c r="B1421" s="242" t="s">
        <v>114</v>
      </c>
      <c r="C1421" s="239" t="s">
        <v>23</v>
      </c>
      <c r="D1421" s="239"/>
      <c r="E1421" s="183">
        <v>118</v>
      </c>
      <c r="F1421" s="179">
        <f>I1515</f>
        <v>120</v>
      </c>
      <c r="G1421" s="168">
        <f t="shared" si="4"/>
        <v>1.6949152542372881E-2</v>
      </c>
      <c r="M1421" s="122"/>
      <c r="N1421" s="28"/>
    </row>
    <row r="1422" spans="2:15" ht="24.95" customHeight="1" x14ac:dyDescent="0.2">
      <c r="B1422" s="242"/>
      <c r="C1422" s="239" t="s">
        <v>29</v>
      </c>
      <c r="D1422" s="239"/>
      <c r="E1422" s="183">
        <v>38919</v>
      </c>
      <c r="F1422" s="179">
        <f>J1515</f>
        <v>38343</v>
      </c>
      <c r="G1422" s="168">
        <f t="shared" si="4"/>
        <v>-1.4799969166730903E-2</v>
      </c>
      <c r="K1422" s="5"/>
      <c r="L1422" s="5"/>
      <c r="M1422" s="122"/>
      <c r="N1422" s="28"/>
    </row>
    <row r="1423" spans="2:15" ht="24.95" customHeight="1" x14ac:dyDescent="0.2">
      <c r="B1423" s="242" t="s">
        <v>20</v>
      </c>
      <c r="C1423" s="239" t="s">
        <v>23</v>
      </c>
      <c r="D1423" s="239"/>
      <c r="E1423" s="183">
        <v>4219</v>
      </c>
      <c r="F1423" s="179">
        <f>K1549</f>
        <v>4230</v>
      </c>
      <c r="G1423" s="168">
        <f t="shared" si="4"/>
        <v>2.6072529035316427E-3</v>
      </c>
    </row>
    <row r="1424" spans="2:15" ht="24.95" customHeight="1" x14ac:dyDescent="0.2">
      <c r="B1424" s="242"/>
      <c r="C1424" s="239" t="s">
        <v>29</v>
      </c>
      <c r="D1424" s="239"/>
      <c r="E1424" s="183">
        <v>37997</v>
      </c>
      <c r="F1424" s="179">
        <f>L1549</f>
        <v>38403</v>
      </c>
      <c r="G1424" s="168">
        <f t="shared" si="4"/>
        <v>1.0685054083217096E-2</v>
      </c>
      <c r="L1424" s="55"/>
    </row>
    <row r="1425" spans="2:13" ht="24.95" customHeight="1" x14ac:dyDescent="0.2">
      <c r="B1425" s="242" t="s">
        <v>58</v>
      </c>
      <c r="C1425" s="239" t="s">
        <v>23</v>
      </c>
      <c r="D1425" s="239"/>
      <c r="E1425" s="183">
        <v>347</v>
      </c>
      <c r="F1425" s="179">
        <f>K1611</f>
        <v>356</v>
      </c>
      <c r="G1425" s="168">
        <f t="shared" si="4"/>
        <v>2.5936599423631124E-2</v>
      </c>
      <c r="L1425" s="55"/>
      <c r="M1425" s="55"/>
    </row>
    <row r="1426" spans="2:13" ht="24.95" customHeight="1" x14ac:dyDescent="0.2">
      <c r="B1426" s="242"/>
      <c r="C1426" s="239" t="s">
        <v>29</v>
      </c>
      <c r="D1426" s="239"/>
      <c r="E1426" s="183">
        <v>13971</v>
      </c>
      <c r="F1426" s="179">
        <f>L1611</f>
        <v>14377</v>
      </c>
      <c r="G1426" s="168">
        <f t="shared" si="4"/>
        <v>2.9060196120535394E-2</v>
      </c>
    </row>
    <row r="1427" spans="2:13" ht="24.95" customHeight="1" x14ac:dyDescent="0.2">
      <c r="B1427" s="242" t="s">
        <v>107</v>
      </c>
      <c r="C1427" s="239" t="s">
        <v>23</v>
      </c>
      <c r="D1427" s="239"/>
      <c r="E1427" s="183">
        <v>3746</v>
      </c>
      <c r="F1427" s="179">
        <f>M1639</f>
        <v>4592</v>
      </c>
      <c r="G1427" s="168">
        <f t="shared" si="4"/>
        <v>0.22584089695675388</v>
      </c>
    </row>
    <row r="1428" spans="2:13" ht="24.95" customHeight="1" x14ac:dyDescent="0.2">
      <c r="B1428" s="242"/>
      <c r="C1428" s="239" t="s">
        <v>29</v>
      </c>
      <c r="D1428" s="239"/>
      <c r="E1428" s="183">
        <v>24490</v>
      </c>
      <c r="F1428" s="179">
        <f>M1640</f>
        <v>29517</v>
      </c>
      <c r="G1428" s="168">
        <f t="shared" si="4"/>
        <v>0.20526745610453245</v>
      </c>
    </row>
    <row r="1429" spans="2:13" ht="24.95" customHeight="1" x14ac:dyDescent="0.2">
      <c r="B1429" s="242" t="s">
        <v>108</v>
      </c>
      <c r="C1429" s="239" t="s">
        <v>23</v>
      </c>
      <c r="D1429" s="239"/>
      <c r="E1429" s="183">
        <v>503</v>
      </c>
      <c r="F1429" s="179">
        <f>M1673</f>
        <v>560</v>
      </c>
      <c r="G1429" s="168">
        <f t="shared" si="4"/>
        <v>0.11332007952286283</v>
      </c>
    </row>
    <row r="1430" spans="2:13" ht="24.95" customHeight="1" x14ac:dyDescent="0.2">
      <c r="B1430" s="242"/>
      <c r="C1430" s="239" t="s">
        <v>29</v>
      </c>
      <c r="D1430" s="239"/>
      <c r="E1430" s="183">
        <v>9149</v>
      </c>
      <c r="F1430" s="179">
        <f>M1674</f>
        <v>10036</v>
      </c>
      <c r="G1430" s="168">
        <f t="shared" si="4"/>
        <v>9.6950486391955401E-2</v>
      </c>
    </row>
    <row r="1431" spans="2:13" ht="24.95" customHeight="1" x14ac:dyDescent="0.2">
      <c r="B1431" s="243" t="s">
        <v>14</v>
      </c>
      <c r="C1431" s="240" t="s">
        <v>23</v>
      </c>
      <c r="D1431" s="240"/>
      <c r="E1431" s="181">
        <f>SUM(E1419,E1421,E1423,E1425,E1427,E1429)</f>
        <v>10759</v>
      </c>
      <c r="F1431" s="181">
        <f>SUM(F1419,F1421,F1423,F1425,F1427,F1429)</f>
        <v>11669</v>
      </c>
      <c r="G1431" s="137">
        <f t="shared" si="4"/>
        <v>8.4580351333767081E-2</v>
      </c>
    </row>
    <row r="1432" spans="2:13" ht="24.95" customHeight="1" x14ac:dyDescent="0.2">
      <c r="B1432" s="244"/>
      <c r="C1432" s="241" t="s">
        <v>29</v>
      </c>
      <c r="D1432" s="241"/>
      <c r="E1432" s="171">
        <f>SUM(E1420,E1422,E1424,E1426,E1428,E1430)</f>
        <v>194728</v>
      </c>
      <c r="F1432" s="171">
        <f>SUM(F1420,F1422,F1424,F1426,F1428,F1430)</f>
        <v>200511</v>
      </c>
      <c r="G1432" s="136">
        <f t="shared" si="4"/>
        <v>2.9697834928721089E-2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36" t="s">
        <v>80</v>
      </c>
      <c r="C1474" s="236"/>
      <c r="D1474" s="236"/>
      <c r="E1474" s="236"/>
      <c r="F1474" s="236"/>
      <c r="G1474" s="236"/>
      <c r="H1474" s="236"/>
      <c r="I1474" s="236"/>
      <c r="J1474" s="236"/>
      <c r="K1474" s="236"/>
      <c r="L1474" s="236"/>
      <c r="M1474" s="236"/>
    </row>
    <row r="1475" spans="2:13" ht="15" customHeight="1" x14ac:dyDescent="0.2"/>
    <row r="1476" spans="2:13" ht="24.95" customHeight="1" x14ac:dyDescent="0.2">
      <c r="B1476" s="260" t="s">
        <v>36</v>
      </c>
      <c r="C1476" s="245" t="s">
        <v>19</v>
      </c>
      <c r="D1476" s="245"/>
      <c r="E1476" s="245" t="s">
        <v>150</v>
      </c>
      <c r="F1476" s="245"/>
      <c r="G1476" s="245" t="s">
        <v>17</v>
      </c>
      <c r="H1476" s="245"/>
      <c r="I1476" s="245" t="s">
        <v>14</v>
      </c>
      <c r="J1476" s="245"/>
    </row>
    <row r="1477" spans="2:13" ht="24.95" customHeight="1" x14ac:dyDescent="0.2">
      <c r="B1477" s="261"/>
      <c r="C1477" s="105" t="s">
        <v>23</v>
      </c>
      <c r="D1477" s="106" t="s">
        <v>29</v>
      </c>
      <c r="E1477" s="105" t="s">
        <v>23</v>
      </c>
      <c r="F1477" s="106" t="s">
        <v>29</v>
      </c>
      <c r="G1477" s="105" t="s">
        <v>23</v>
      </c>
      <c r="H1477" s="106" t="s">
        <v>29</v>
      </c>
      <c r="I1477" s="105" t="s">
        <v>23</v>
      </c>
      <c r="J1477" s="106" t="s">
        <v>29</v>
      </c>
    </row>
    <row r="1478" spans="2:13" ht="24.95" customHeight="1" x14ac:dyDescent="0.2">
      <c r="B1478" s="68" t="s">
        <v>113</v>
      </c>
      <c r="C1478" s="179">
        <v>59</v>
      </c>
      <c r="D1478" s="179">
        <v>4064</v>
      </c>
      <c r="E1478" s="179">
        <v>82</v>
      </c>
      <c r="F1478" s="179">
        <v>1841</v>
      </c>
      <c r="G1478" s="179">
        <v>12</v>
      </c>
      <c r="H1478" s="179">
        <v>197</v>
      </c>
      <c r="I1478" s="177">
        <v>153</v>
      </c>
      <c r="J1478" s="177">
        <v>6102</v>
      </c>
    </row>
    <row r="1479" spans="2:13" ht="24.95" customHeight="1" x14ac:dyDescent="0.2">
      <c r="B1479" s="68" t="s">
        <v>5</v>
      </c>
      <c r="C1479" s="179">
        <v>121</v>
      </c>
      <c r="D1479" s="179">
        <v>7475</v>
      </c>
      <c r="E1479" s="179">
        <v>108</v>
      </c>
      <c r="F1479" s="179">
        <v>2564</v>
      </c>
      <c r="G1479" s="179">
        <v>66</v>
      </c>
      <c r="H1479" s="179">
        <v>957</v>
      </c>
      <c r="I1479" s="177">
        <v>295</v>
      </c>
      <c r="J1479" s="177">
        <v>10996</v>
      </c>
    </row>
    <row r="1480" spans="2:13" ht="24.95" customHeight="1" x14ac:dyDescent="0.2">
      <c r="B1480" s="68" t="s">
        <v>22</v>
      </c>
      <c r="C1480" s="179">
        <v>92</v>
      </c>
      <c r="D1480" s="179">
        <v>6777</v>
      </c>
      <c r="E1480" s="179">
        <v>198</v>
      </c>
      <c r="F1480" s="179">
        <v>4464</v>
      </c>
      <c r="G1480" s="179">
        <v>121</v>
      </c>
      <c r="H1480" s="179">
        <v>1414</v>
      </c>
      <c r="I1480" s="177">
        <v>411</v>
      </c>
      <c r="J1480" s="177">
        <v>12655</v>
      </c>
    </row>
    <row r="1481" spans="2:13" ht="24.95" customHeight="1" x14ac:dyDescent="0.2">
      <c r="B1481" s="68" t="s">
        <v>7</v>
      </c>
      <c r="C1481" s="179">
        <v>34</v>
      </c>
      <c r="D1481" s="179">
        <v>2158</v>
      </c>
      <c r="E1481" s="179">
        <v>62</v>
      </c>
      <c r="F1481" s="179">
        <v>1397</v>
      </c>
      <c r="G1481" s="179">
        <v>21</v>
      </c>
      <c r="H1481" s="179">
        <v>257</v>
      </c>
      <c r="I1481" s="177">
        <v>117</v>
      </c>
      <c r="J1481" s="177">
        <v>3812</v>
      </c>
    </row>
    <row r="1482" spans="2:13" ht="24.95" customHeight="1" x14ac:dyDescent="0.2">
      <c r="B1482" s="68" t="s">
        <v>8</v>
      </c>
      <c r="C1482" s="179">
        <v>107</v>
      </c>
      <c r="D1482" s="179">
        <v>8934</v>
      </c>
      <c r="E1482" s="179">
        <v>107</v>
      </c>
      <c r="F1482" s="179">
        <v>2643</v>
      </c>
      <c r="G1482" s="179">
        <v>43</v>
      </c>
      <c r="H1482" s="179">
        <v>554</v>
      </c>
      <c r="I1482" s="177">
        <v>257</v>
      </c>
      <c r="J1482" s="177">
        <v>12131</v>
      </c>
    </row>
    <row r="1483" spans="2:13" ht="24.95" customHeight="1" x14ac:dyDescent="0.2">
      <c r="B1483" s="68" t="s">
        <v>9</v>
      </c>
      <c r="C1483" s="179">
        <v>62</v>
      </c>
      <c r="D1483" s="179">
        <v>4392</v>
      </c>
      <c r="E1483" s="179">
        <v>75</v>
      </c>
      <c r="F1483" s="179">
        <v>2012</v>
      </c>
      <c r="G1483" s="179">
        <v>28</v>
      </c>
      <c r="H1483" s="179">
        <v>337</v>
      </c>
      <c r="I1483" s="177">
        <v>165</v>
      </c>
      <c r="J1483" s="177">
        <v>6741</v>
      </c>
    </row>
    <row r="1484" spans="2:13" ht="24.95" customHeight="1" x14ac:dyDescent="0.2">
      <c r="B1484" s="68" t="s">
        <v>10</v>
      </c>
      <c r="C1484" s="179">
        <v>40</v>
      </c>
      <c r="D1484" s="179">
        <v>2075</v>
      </c>
      <c r="E1484" s="179">
        <v>81</v>
      </c>
      <c r="F1484" s="179">
        <v>1945</v>
      </c>
      <c r="G1484" s="179">
        <v>19</v>
      </c>
      <c r="H1484" s="179">
        <v>221</v>
      </c>
      <c r="I1484" s="177">
        <v>140</v>
      </c>
      <c r="J1484" s="177">
        <v>4241</v>
      </c>
    </row>
    <row r="1485" spans="2:13" ht="24.95" customHeight="1" x14ac:dyDescent="0.2">
      <c r="B1485" s="68" t="s">
        <v>11</v>
      </c>
      <c r="C1485" s="179">
        <v>77</v>
      </c>
      <c r="D1485" s="179">
        <v>7314</v>
      </c>
      <c r="E1485" s="179">
        <v>57</v>
      </c>
      <c r="F1485" s="179">
        <v>1491</v>
      </c>
      <c r="G1485" s="179">
        <v>36</v>
      </c>
      <c r="H1485" s="179">
        <v>572</v>
      </c>
      <c r="I1485" s="177">
        <v>170</v>
      </c>
      <c r="J1485" s="177">
        <v>9377</v>
      </c>
    </row>
    <row r="1486" spans="2:13" ht="24.95" customHeight="1" x14ac:dyDescent="0.2">
      <c r="B1486" s="68" t="s">
        <v>12</v>
      </c>
      <c r="C1486" s="179">
        <v>40</v>
      </c>
      <c r="D1486" s="179">
        <v>2329</v>
      </c>
      <c r="E1486" s="179">
        <v>50</v>
      </c>
      <c r="F1486" s="179">
        <v>1194</v>
      </c>
      <c r="G1486" s="179">
        <v>13</v>
      </c>
      <c r="H1486" s="179">
        <v>257</v>
      </c>
      <c r="I1486" s="177">
        <v>103</v>
      </c>
      <c r="J1486" s="177">
        <v>3780</v>
      </c>
    </row>
    <row r="1487" spans="2:13" ht="24.95" customHeight="1" x14ac:dyDescent="0.2">
      <c r="B1487" s="72" t="s">
        <v>14</v>
      </c>
      <c r="C1487" s="172">
        <v>632</v>
      </c>
      <c r="D1487" s="172">
        <v>45518</v>
      </c>
      <c r="E1487" s="172">
        <v>820</v>
      </c>
      <c r="F1487" s="172">
        <v>19551</v>
      </c>
      <c r="G1487" s="172">
        <v>359</v>
      </c>
      <c r="H1487" s="172">
        <v>4766</v>
      </c>
      <c r="I1487" s="172">
        <v>1811</v>
      </c>
      <c r="J1487" s="172">
        <v>69835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36" t="s">
        <v>115</v>
      </c>
      <c r="C1502" s="236"/>
      <c r="D1502" s="236"/>
      <c r="E1502" s="236"/>
      <c r="F1502" s="236"/>
      <c r="G1502" s="236"/>
      <c r="H1502" s="236"/>
      <c r="I1502" s="236"/>
      <c r="J1502" s="236"/>
      <c r="K1502" s="236"/>
      <c r="L1502" s="236"/>
      <c r="M1502" s="236"/>
    </row>
    <row r="1503" spans="2:15" ht="15" customHeight="1" x14ac:dyDescent="0.2"/>
    <row r="1504" spans="2:15" ht="24.95" customHeight="1" x14ac:dyDescent="0.2">
      <c r="B1504" s="260" t="s">
        <v>36</v>
      </c>
      <c r="C1504" s="245" t="s">
        <v>24</v>
      </c>
      <c r="D1504" s="245"/>
      <c r="E1504" s="245" t="s">
        <v>25</v>
      </c>
      <c r="F1504" s="245"/>
      <c r="G1504" s="245" t="s">
        <v>26</v>
      </c>
      <c r="H1504" s="245"/>
      <c r="I1504" s="245" t="s">
        <v>14</v>
      </c>
      <c r="J1504" s="245"/>
    </row>
    <row r="1505" spans="2:10" ht="24.95" customHeight="1" x14ac:dyDescent="0.2">
      <c r="B1505" s="261"/>
      <c r="C1505" s="105" t="s">
        <v>23</v>
      </c>
      <c r="D1505" s="106" t="s">
        <v>29</v>
      </c>
      <c r="E1505" s="105" t="s">
        <v>23</v>
      </c>
      <c r="F1505" s="106" t="s">
        <v>29</v>
      </c>
      <c r="G1505" s="105" t="s">
        <v>23</v>
      </c>
      <c r="H1505" s="106" t="s">
        <v>29</v>
      </c>
      <c r="I1505" s="105" t="s">
        <v>23</v>
      </c>
      <c r="J1505" s="106" t="s">
        <v>29</v>
      </c>
    </row>
    <row r="1506" spans="2:10" ht="24.95" customHeight="1" x14ac:dyDescent="0.2">
      <c r="B1506" s="68" t="s">
        <v>113</v>
      </c>
      <c r="C1506" s="179">
        <v>1</v>
      </c>
      <c r="D1506" s="179">
        <v>528</v>
      </c>
      <c r="E1506" s="179">
        <v>14</v>
      </c>
      <c r="F1506" s="179">
        <v>5073</v>
      </c>
      <c r="G1506" s="179">
        <v>0</v>
      </c>
      <c r="H1506" s="179">
        <v>0</v>
      </c>
      <c r="I1506" s="177">
        <v>15</v>
      </c>
      <c r="J1506" s="177">
        <v>5601</v>
      </c>
    </row>
    <row r="1507" spans="2:10" ht="24.95" customHeight="1" x14ac:dyDescent="0.2">
      <c r="B1507" s="68" t="s">
        <v>5</v>
      </c>
      <c r="C1507" s="179">
        <v>3</v>
      </c>
      <c r="D1507" s="179">
        <v>2238</v>
      </c>
      <c r="E1507" s="179">
        <v>17</v>
      </c>
      <c r="F1507" s="179">
        <v>4421</v>
      </c>
      <c r="G1507" s="179">
        <v>0</v>
      </c>
      <c r="H1507" s="179">
        <v>0</v>
      </c>
      <c r="I1507" s="177">
        <v>20</v>
      </c>
      <c r="J1507" s="177">
        <v>6659</v>
      </c>
    </row>
    <row r="1508" spans="2:10" ht="24.95" customHeight="1" x14ac:dyDescent="0.2">
      <c r="B1508" s="68" t="s">
        <v>22</v>
      </c>
      <c r="C1508" s="179">
        <v>3</v>
      </c>
      <c r="D1508" s="179">
        <v>1135</v>
      </c>
      <c r="E1508" s="179">
        <v>36</v>
      </c>
      <c r="F1508" s="179">
        <v>7939</v>
      </c>
      <c r="G1508" s="179">
        <v>0</v>
      </c>
      <c r="H1508" s="179">
        <v>0</v>
      </c>
      <c r="I1508" s="177">
        <v>39</v>
      </c>
      <c r="J1508" s="177">
        <v>9074</v>
      </c>
    </row>
    <row r="1509" spans="2:10" ht="24.95" customHeight="1" x14ac:dyDescent="0.2">
      <c r="B1509" s="68" t="s">
        <v>7</v>
      </c>
      <c r="C1509" s="179">
        <v>0</v>
      </c>
      <c r="D1509" s="179">
        <v>0</v>
      </c>
      <c r="E1509" s="179">
        <v>4</v>
      </c>
      <c r="F1509" s="179">
        <v>1283</v>
      </c>
      <c r="G1509" s="179">
        <v>0</v>
      </c>
      <c r="H1509" s="179">
        <v>0</v>
      </c>
      <c r="I1509" s="177">
        <v>4</v>
      </c>
      <c r="J1509" s="177">
        <v>1283</v>
      </c>
    </row>
    <row r="1510" spans="2:10" ht="24.95" customHeight="1" x14ac:dyDescent="0.2">
      <c r="B1510" s="68" t="s">
        <v>8</v>
      </c>
      <c r="C1510" s="179">
        <v>2</v>
      </c>
      <c r="D1510" s="179">
        <v>1062</v>
      </c>
      <c r="E1510" s="179">
        <v>17</v>
      </c>
      <c r="F1510" s="179">
        <v>4484</v>
      </c>
      <c r="G1510" s="179">
        <v>0</v>
      </c>
      <c r="H1510" s="179">
        <v>0</v>
      </c>
      <c r="I1510" s="177">
        <v>19</v>
      </c>
      <c r="J1510" s="177">
        <v>5546</v>
      </c>
    </row>
    <row r="1511" spans="2:10" ht="24.95" customHeight="1" x14ac:dyDescent="0.2">
      <c r="B1511" s="68" t="s">
        <v>9</v>
      </c>
      <c r="C1511" s="179">
        <v>4</v>
      </c>
      <c r="D1511" s="179">
        <v>1307</v>
      </c>
      <c r="E1511" s="179">
        <v>3</v>
      </c>
      <c r="F1511" s="179">
        <v>649</v>
      </c>
      <c r="G1511" s="179">
        <v>0</v>
      </c>
      <c r="H1511" s="179">
        <v>0</v>
      </c>
      <c r="I1511" s="177">
        <v>7</v>
      </c>
      <c r="J1511" s="177">
        <v>1956</v>
      </c>
    </row>
    <row r="1512" spans="2:10" ht="24.95" customHeight="1" x14ac:dyDescent="0.2">
      <c r="B1512" s="68" t="s">
        <v>10</v>
      </c>
      <c r="C1512" s="179">
        <v>6</v>
      </c>
      <c r="D1512" s="179">
        <v>5058</v>
      </c>
      <c r="E1512" s="179">
        <v>2</v>
      </c>
      <c r="F1512" s="179">
        <v>840</v>
      </c>
      <c r="G1512" s="179">
        <v>0</v>
      </c>
      <c r="H1512" s="179">
        <v>0</v>
      </c>
      <c r="I1512" s="177">
        <v>8</v>
      </c>
      <c r="J1512" s="177">
        <v>5898</v>
      </c>
    </row>
    <row r="1513" spans="2:10" ht="24.95" customHeight="1" x14ac:dyDescent="0.2">
      <c r="B1513" s="68" t="s">
        <v>11</v>
      </c>
      <c r="C1513" s="179">
        <v>3</v>
      </c>
      <c r="D1513" s="179">
        <v>1248</v>
      </c>
      <c r="E1513" s="179">
        <v>1</v>
      </c>
      <c r="F1513" s="179">
        <v>38</v>
      </c>
      <c r="G1513" s="179">
        <v>0</v>
      </c>
      <c r="H1513" s="179">
        <v>0</v>
      </c>
      <c r="I1513" s="177">
        <v>4</v>
      </c>
      <c r="J1513" s="177">
        <v>1286</v>
      </c>
    </row>
    <row r="1514" spans="2:10" ht="24.95" customHeight="1" x14ac:dyDescent="0.2">
      <c r="B1514" s="68" t="s">
        <v>12</v>
      </c>
      <c r="C1514" s="179">
        <v>0</v>
      </c>
      <c r="D1514" s="179">
        <v>0</v>
      </c>
      <c r="E1514" s="179">
        <v>4</v>
      </c>
      <c r="F1514" s="179">
        <v>1040</v>
      </c>
      <c r="G1514" s="179">
        <v>0</v>
      </c>
      <c r="H1514" s="179">
        <v>0</v>
      </c>
      <c r="I1514" s="177">
        <v>4</v>
      </c>
      <c r="J1514" s="177">
        <v>1040</v>
      </c>
    </row>
    <row r="1515" spans="2:10" ht="24.95" customHeight="1" x14ac:dyDescent="0.2">
      <c r="B1515" s="72" t="s">
        <v>14</v>
      </c>
      <c r="C1515" s="172">
        <v>22</v>
      </c>
      <c r="D1515" s="172">
        <v>12576</v>
      </c>
      <c r="E1515" s="172">
        <v>98</v>
      </c>
      <c r="F1515" s="172">
        <v>25767</v>
      </c>
      <c r="G1515" s="172">
        <v>0</v>
      </c>
      <c r="H1515" s="172">
        <v>0</v>
      </c>
      <c r="I1515" s="172">
        <v>120</v>
      </c>
      <c r="J1515" s="172">
        <v>38343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36" t="s">
        <v>81</v>
      </c>
      <c r="C1536" s="236"/>
      <c r="D1536" s="236"/>
      <c r="E1536" s="236"/>
      <c r="F1536" s="236"/>
      <c r="G1536" s="236"/>
      <c r="H1536" s="236"/>
      <c r="I1536" s="236"/>
      <c r="J1536" s="236"/>
      <c r="K1536" s="236"/>
      <c r="L1536" s="236"/>
      <c r="M1536" s="236"/>
    </row>
    <row r="1537" spans="2:15" ht="15" customHeight="1" x14ac:dyDescent="0.2"/>
    <row r="1538" spans="2:15" ht="24.95" customHeight="1" x14ac:dyDescent="0.2">
      <c r="B1538" s="260" t="s">
        <v>36</v>
      </c>
      <c r="C1538" s="245" t="s">
        <v>27</v>
      </c>
      <c r="D1538" s="245"/>
      <c r="E1538" s="245" t="s">
        <v>28</v>
      </c>
      <c r="F1538" s="245"/>
      <c r="G1538" s="245" t="s">
        <v>54</v>
      </c>
      <c r="H1538" s="245"/>
      <c r="I1538" s="245" t="s">
        <v>44</v>
      </c>
      <c r="J1538" s="245"/>
      <c r="K1538" s="245" t="s">
        <v>14</v>
      </c>
      <c r="L1538" s="245"/>
    </row>
    <row r="1539" spans="2:15" ht="24.95" customHeight="1" x14ac:dyDescent="0.2">
      <c r="B1539" s="261"/>
      <c r="C1539" s="105" t="s">
        <v>60</v>
      </c>
      <c r="D1539" s="106" t="s">
        <v>29</v>
      </c>
      <c r="E1539" s="105" t="s">
        <v>60</v>
      </c>
      <c r="F1539" s="106" t="s">
        <v>29</v>
      </c>
      <c r="G1539" s="105" t="s">
        <v>60</v>
      </c>
      <c r="H1539" s="106" t="s">
        <v>29</v>
      </c>
      <c r="I1539" s="105" t="s">
        <v>60</v>
      </c>
      <c r="J1539" s="106" t="s">
        <v>29</v>
      </c>
      <c r="K1539" s="105" t="s">
        <v>60</v>
      </c>
      <c r="L1539" s="106" t="s">
        <v>29</v>
      </c>
    </row>
    <row r="1540" spans="2:15" ht="24.95" customHeight="1" x14ac:dyDescent="0.2">
      <c r="B1540" s="68" t="s">
        <v>113</v>
      </c>
      <c r="C1540" s="179">
        <v>8</v>
      </c>
      <c r="D1540" s="179">
        <v>71</v>
      </c>
      <c r="E1540" s="179">
        <v>925</v>
      </c>
      <c r="F1540" s="179">
        <v>5881</v>
      </c>
      <c r="G1540" s="179">
        <v>56</v>
      </c>
      <c r="H1540" s="179">
        <v>1208</v>
      </c>
      <c r="I1540" s="179">
        <v>24</v>
      </c>
      <c r="J1540" s="179">
        <v>739</v>
      </c>
      <c r="K1540" s="177">
        <v>1013</v>
      </c>
      <c r="L1540" s="177">
        <v>7899</v>
      </c>
    </row>
    <row r="1541" spans="2:15" ht="24.95" customHeight="1" x14ac:dyDescent="0.2">
      <c r="B1541" s="68" t="s">
        <v>5</v>
      </c>
      <c r="C1541" s="179">
        <v>26</v>
      </c>
      <c r="D1541" s="179">
        <v>218</v>
      </c>
      <c r="E1541" s="179">
        <v>342</v>
      </c>
      <c r="F1541" s="179">
        <v>3101</v>
      </c>
      <c r="G1541" s="179">
        <v>89</v>
      </c>
      <c r="H1541" s="179">
        <v>1550</v>
      </c>
      <c r="I1541" s="179">
        <v>18</v>
      </c>
      <c r="J1541" s="179">
        <v>383</v>
      </c>
      <c r="K1541" s="177">
        <v>475</v>
      </c>
      <c r="L1541" s="177">
        <v>5252</v>
      </c>
    </row>
    <row r="1542" spans="2:15" ht="24.95" customHeight="1" x14ac:dyDescent="0.2">
      <c r="B1542" s="68" t="s">
        <v>22</v>
      </c>
      <c r="C1542" s="179">
        <v>31</v>
      </c>
      <c r="D1542" s="179">
        <v>249</v>
      </c>
      <c r="E1542" s="179">
        <v>409</v>
      </c>
      <c r="F1542" s="179">
        <v>2295</v>
      </c>
      <c r="G1542" s="179">
        <v>102</v>
      </c>
      <c r="H1542" s="179">
        <v>1887</v>
      </c>
      <c r="I1542" s="179">
        <v>8</v>
      </c>
      <c r="J1542" s="179">
        <v>175</v>
      </c>
      <c r="K1542" s="177">
        <v>550</v>
      </c>
      <c r="L1542" s="177">
        <v>4606</v>
      </c>
    </row>
    <row r="1543" spans="2:15" ht="24.95" customHeight="1" x14ac:dyDescent="0.2">
      <c r="B1543" s="68" t="s">
        <v>7</v>
      </c>
      <c r="C1543" s="179">
        <v>2</v>
      </c>
      <c r="D1543" s="179">
        <v>18</v>
      </c>
      <c r="E1543" s="179">
        <v>210</v>
      </c>
      <c r="F1543" s="179">
        <v>1527</v>
      </c>
      <c r="G1543" s="179">
        <v>43</v>
      </c>
      <c r="H1543" s="179">
        <v>891</v>
      </c>
      <c r="I1543" s="179">
        <v>9</v>
      </c>
      <c r="J1543" s="179">
        <v>196</v>
      </c>
      <c r="K1543" s="177">
        <v>264</v>
      </c>
      <c r="L1543" s="177">
        <v>2632</v>
      </c>
    </row>
    <row r="1544" spans="2:15" ht="24.95" customHeight="1" x14ac:dyDescent="0.2">
      <c r="B1544" s="68" t="s">
        <v>8</v>
      </c>
      <c r="C1544" s="179">
        <v>12</v>
      </c>
      <c r="D1544" s="179">
        <v>78</v>
      </c>
      <c r="E1544" s="179">
        <v>506</v>
      </c>
      <c r="F1544" s="179">
        <v>3297</v>
      </c>
      <c r="G1544" s="179">
        <v>55</v>
      </c>
      <c r="H1544" s="179">
        <v>1067</v>
      </c>
      <c r="I1544" s="179">
        <v>12</v>
      </c>
      <c r="J1544" s="179">
        <v>313</v>
      </c>
      <c r="K1544" s="177">
        <v>585</v>
      </c>
      <c r="L1544" s="177">
        <v>4755</v>
      </c>
    </row>
    <row r="1545" spans="2:15" ht="24.95" customHeight="1" x14ac:dyDescent="0.2">
      <c r="B1545" s="68" t="s">
        <v>9</v>
      </c>
      <c r="C1545" s="179">
        <v>9</v>
      </c>
      <c r="D1545" s="179">
        <v>80</v>
      </c>
      <c r="E1545" s="179">
        <v>397</v>
      </c>
      <c r="F1545" s="179">
        <v>2978</v>
      </c>
      <c r="G1545" s="179">
        <v>47</v>
      </c>
      <c r="H1545" s="179">
        <v>933</v>
      </c>
      <c r="I1545" s="179">
        <v>15</v>
      </c>
      <c r="J1545" s="179">
        <v>311</v>
      </c>
      <c r="K1545" s="177">
        <v>468</v>
      </c>
      <c r="L1545" s="177">
        <v>4302</v>
      </c>
    </row>
    <row r="1546" spans="2:15" ht="24.95" customHeight="1" x14ac:dyDescent="0.2">
      <c r="B1546" s="68" t="s">
        <v>10</v>
      </c>
      <c r="C1546" s="179">
        <v>14</v>
      </c>
      <c r="D1546" s="179">
        <v>123</v>
      </c>
      <c r="E1546" s="179">
        <v>295</v>
      </c>
      <c r="F1546" s="179">
        <v>2355</v>
      </c>
      <c r="G1546" s="179">
        <v>61</v>
      </c>
      <c r="H1546" s="179">
        <v>1160</v>
      </c>
      <c r="I1546" s="179">
        <v>19</v>
      </c>
      <c r="J1546" s="179">
        <v>404</v>
      </c>
      <c r="K1546" s="177">
        <v>389</v>
      </c>
      <c r="L1546" s="177">
        <v>4042</v>
      </c>
    </row>
    <row r="1547" spans="2:15" ht="24.95" customHeight="1" x14ac:dyDescent="0.2">
      <c r="B1547" s="68" t="s">
        <v>11</v>
      </c>
      <c r="C1547" s="179">
        <v>2</v>
      </c>
      <c r="D1547" s="179">
        <v>17</v>
      </c>
      <c r="E1547" s="179">
        <v>166</v>
      </c>
      <c r="F1547" s="179">
        <v>1240</v>
      </c>
      <c r="G1547" s="179">
        <v>34</v>
      </c>
      <c r="H1547" s="179">
        <v>703</v>
      </c>
      <c r="I1547" s="179">
        <v>13</v>
      </c>
      <c r="J1547" s="179">
        <v>267</v>
      </c>
      <c r="K1547" s="177">
        <v>215</v>
      </c>
      <c r="L1547" s="177">
        <v>2227</v>
      </c>
    </row>
    <row r="1548" spans="2:15" ht="24.95" customHeight="1" x14ac:dyDescent="0.2">
      <c r="B1548" s="68" t="s">
        <v>12</v>
      </c>
      <c r="C1548" s="179">
        <v>3</v>
      </c>
      <c r="D1548" s="179">
        <v>22</v>
      </c>
      <c r="E1548" s="179">
        <v>199</v>
      </c>
      <c r="F1548" s="179">
        <v>1360</v>
      </c>
      <c r="G1548" s="179">
        <v>52</v>
      </c>
      <c r="H1548" s="179">
        <v>947</v>
      </c>
      <c r="I1548" s="179">
        <v>17</v>
      </c>
      <c r="J1548" s="179">
        <v>359</v>
      </c>
      <c r="K1548" s="177">
        <v>271</v>
      </c>
      <c r="L1548" s="177">
        <v>2688</v>
      </c>
    </row>
    <row r="1549" spans="2:15" ht="24.95" customHeight="1" x14ac:dyDescent="0.2">
      <c r="B1549" s="72" t="s">
        <v>14</v>
      </c>
      <c r="C1549" s="172">
        <v>107</v>
      </c>
      <c r="D1549" s="172">
        <v>876</v>
      </c>
      <c r="E1549" s="172">
        <v>3449</v>
      </c>
      <c r="F1549" s="172">
        <v>24034</v>
      </c>
      <c r="G1549" s="172">
        <v>539</v>
      </c>
      <c r="H1549" s="172">
        <v>10346</v>
      </c>
      <c r="I1549" s="172">
        <v>135</v>
      </c>
      <c r="J1549" s="172">
        <v>3147</v>
      </c>
      <c r="K1549" s="172">
        <v>4230</v>
      </c>
      <c r="L1549" s="172">
        <v>38403</v>
      </c>
    </row>
    <row r="1550" spans="2:15" ht="24.95" customHeight="1" x14ac:dyDescent="0.2">
      <c r="B1550" s="262" t="s">
        <v>151</v>
      </c>
      <c r="C1550" s="262"/>
      <c r="D1550" s="262"/>
      <c r="E1550" s="262"/>
      <c r="F1550" s="262"/>
      <c r="G1550" s="262"/>
      <c r="H1550" s="262"/>
      <c r="I1550" s="262"/>
      <c r="J1550" s="262"/>
      <c r="K1550" s="262"/>
      <c r="L1550" s="262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36" t="s">
        <v>78</v>
      </c>
      <c r="C1598" s="236"/>
      <c r="D1598" s="236"/>
      <c r="E1598" s="236"/>
      <c r="F1598" s="236"/>
      <c r="G1598" s="236"/>
      <c r="H1598" s="236"/>
      <c r="I1598" s="236"/>
      <c r="J1598" s="236"/>
      <c r="K1598" s="236"/>
      <c r="L1598" s="236"/>
      <c r="M1598" s="236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60" t="s">
        <v>36</v>
      </c>
      <c r="C1600" s="245" t="s">
        <v>74</v>
      </c>
      <c r="D1600" s="245"/>
      <c r="E1600" s="245" t="s">
        <v>61</v>
      </c>
      <c r="F1600" s="245"/>
      <c r="G1600" s="245" t="s">
        <v>76</v>
      </c>
      <c r="H1600" s="245"/>
      <c r="I1600" s="245" t="s">
        <v>75</v>
      </c>
      <c r="J1600" s="245"/>
      <c r="K1600" s="245" t="s">
        <v>14</v>
      </c>
      <c r="L1600" s="245"/>
    </row>
    <row r="1601" spans="2:12" ht="24.95" customHeight="1" x14ac:dyDescent="0.2">
      <c r="B1601" s="261"/>
      <c r="C1601" s="105" t="s">
        <v>60</v>
      </c>
      <c r="D1601" s="106" t="s">
        <v>29</v>
      </c>
      <c r="E1601" s="105" t="s">
        <v>60</v>
      </c>
      <c r="F1601" s="106" t="s">
        <v>29</v>
      </c>
      <c r="G1601" s="105" t="s">
        <v>60</v>
      </c>
      <c r="H1601" s="106" t="s">
        <v>29</v>
      </c>
      <c r="I1601" s="105" t="s">
        <v>60</v>
      </c>
      <c r="J1601" s="106" t="s">
        <v>29</v>
      </c>
      <c r="K1601" s="105" t="s">
        <v>60</v>
      </c>
      <c r="L1601" s="106" t="s">
        <v>29</v>
      </c>
    </row>
    <row r="1602" spans="2:12" ht="24.95" customHeight="1" x14ac:dyDescent="0.2">
      <c r="B1602" s="68" t="s">
        <v>113</v>
      </c>
      <c r="C1602" s="179">
        <v>6</v>
      </c>
      <c r="D1602" s="179">
        <v>465</v>
      </c>
      <c r="E1602" s="179">
        <v>11</v>
      </c>
      <c r="F1602" s="179">
        <v>358</v>
      </c>
      <c r="G1602" s="179">
        <v>0</v>
      </c>
      <c r="H1602" s="179">
        <v>0</v>
      </c>
      <c r="I1602" s="179">
        <v>0</v>
      </c>
      <c r="J1602" s="179">
        <v>0</v>
      </c>
      <c r="K1602" s="177">
        <v>17</v>
      </c>
      <c r="L1602" s="177">
        <v>823</v>
      </c>
    </row>
    <row r="1603" spans="2:12" ht="24.95" customHeight="1" x14ac:dyDescent="0.2">
      <c r="B1603" s="68" t="s">
        <v>5</v>
      </c>
      <c r="C1603" s="179">
        <v>14</v>
      </c>
      <c r="D1603" s="179">
        <v>765</v>
      </c>
      <c r="E1603" s="179">
        <v>34</v>
      </c>
      <c r="F1603" s="179">
        <v>1544</v>
      </c>
      <c r="G1603" s="179">
        <v>12</v>
      </c>
      <c r="H1603" s="179">
        <v>303</v>
      </c>
      <c r="I1603" s="179">
        <v>20</v>
      </c>
      <c r="J1603" s="179">
        <v>576</v>
      </c>
      <c r="K1603" s="177">
        <v>80</v>
      </c>
      <c r="L1603" s="177">
        <v>3188</v>
      </c>
    </row>
    <row r="1604" spans="2:12" ht="24.95" customHeight="1" x14ac:dyDescent="0.2">
      <c r="B1604" s="68" t="s">
        <v>22</v>
      </c>
      <c r="C1604" s="179">
        <v>18</v>
      </c>
      <c r="D1604" s="179">
        <v>960</v>
      </c>
      <c r="E1604" s="179">
        <v>62</v>
      </c>
      <c r="F1604" s="179">
        <v>2280</v>
      </c>
      <c r="G1604" s="179">
        <v>15</v>
      </c>
      <c r="H1604" s="179">
        <v>443</v>
      </c>
      <c r="I1604" s="179">
        <v>37</v>
      </c>
      <c r="J1604" s="179">
        <v>1254</v>
      </c>
      <c r="K1604" s="177">
        <v>132</v>
      </c>
      <c r="L1604" s="177">
        <v>4937</v>
      </c>
    </row>
    <row r="1605" spans="2:12" ht="24.95" customHeight="1" x14ac:dyDescent="0.2">
      <c r="B1605" s="68" t="s">
        <v>7</v>
      </c>
      <c r="C1605" s="179">
        <v>4</v>
      </c>
      <c r="D1605" s="179">
        <v>222</v>
      </c>
      <c r="E1605" s="179">
        <v>11</v>
      </c>
      <c r="F1605" s="179">
        <v>235</v>
      </c>
      <c r="G1605" s="179">
        <v>13</v>
      </c>
      <c r="H1605" s="179">
        <v>394</v>
      </c>
      <c r="I1605" s="179">
        <v>7</v>
      </c>
      <c r="J1605" s="179">
        <v>250</v>
      </c>
      <c r="K1605" s="177">
        <v>35</v>
      </c>
      <c r="L1605" s="177">
        <v>1101</v>
      </c>
    </row>
    <row r="1606" spans="2:12" ht="24.95" customHeight="1" x14ac:dyDescent="0.2">
      <c r="B1606" s="68" t="s">
        <v>8</v>
      </c>
      <c r="C1606" s="179">
        <v>5</v>
      </c>
      <c r="D1606" s="179">
        <v>216</v>
      </c>
      <c r="E1606" s="179">
        <v>12</v>
      </c>
      <c r="F1606" s="179">
        <v>385</v>
      </c>
      <c r="G1606" s="179">
        <v>0</v>
      </c>
      <c r="H1606" s="179">
        <v>0</v>
      </c>
      <c r="I1606" s="179">
        <v>3</v>
      </c>
      <c r="J1606" s="179">
        <v>44</v>
      </c>
      <c r="K1606" s="177">
        <v>20</v>
      </c>
      <c r="L1606" s="177">
        <v>645</v>
      </c>
    </row>
    <row r="1607" spans="2:12" ht="24.95" customHeight="1" x14ac:dyDescent="0.2">
      <c r="B1607" s="68" t="s">
        <v>9</v>
      </c>
      <c r="C1607" s="179">
        <v>4</v>
      </c>
      <c r="D1607" s="179">
        <v>354</v>
      </c>
      <c r="E1607" s="179">
        <v>19</v>
      </c>
      <c r="F1607" s="179">
        <v>1315</v>
      </c>
      <c r="G1607" s="179">
        <v>0</v>
      </c>
      <c r="H1607" s="179">
        <v>0</v>
      </c>
      <c r="I1607" s="179">
        <v>0</v>
      </c>
      <c r="J1607" s="179">
        <v>0</v>
      </c>
      <c r="K1607" s="177">
        <v>23</v>
      </c>
      <c r="L1607" s="177">
        <v>1669</v>
      </c>
    </row>
    <row r="1608" spans="2:12" ht="24.95" customHeight="1" x14ac:dyDescent="0.2">
      <c r="B1608" s="68" t="s">
        <v>10</v>
      </c>
      <c r="C1608" s="179">
        <v>1</v>
      </c>
      <c r="D1608" s="179">
        <v>60</v>
      </c>
      <c r="E1608" s="179">
        <v>15</v>
      </c>
      <c r="F1608" s="179">
        <v>581</v>
      </c>
      <c r="G1608" s="179">
        <v>0</v>
      </c>
      <c r="H1608" s="179">
        <v>0</v>
      </c>
      <c r="I1608" s="179">
        <v>1</v>
      </c>
      <c r="J1608" s="179">
        <v>8</v>
      </c>
      <c r="K1608" s="177">
        <v>17</v>
      </c>
      <c r="L1608" s="177">
        <v>649</v>
      </c>
    </row>
    <row r="1609" spans="2:12" ht="24.95" customHeight="1" x14ac:dyDescent="0.2">
      <c r="B1609" s="68" t="s">
        <v>11</v>
      </c>
      <c r="C1609" s="179">
        <v>5</v>
      </c>
      <c r="D1609" s="179">
        <v>336</v>
      </c>
      <c r="E1609" s="179">
        <v>13</v>
      </c>
      <c r="F1609" s="179">
        <v>761</v>
      </c>
      <c r="G1609" s="179">
        <v>0</v>
      </c>
      <c r="H1609" s="179">
        <v>0</v>
      </c>
      <c r="I1609" s="179">
        <v>3</v>
      </c>
      <c r="J1609" s="179">
        <v>93</v>
      </c>
      <c r="K1609" s="177">
        <v>21</v>
      </c>
      <c r="L1609" s="177">
        <v>1190</v>
      </c>
    </row>
    <row r="1610" spans="2:12" ht="24.95" customHeight="1" x14ac:dyDescent="0.2">
      <c r="B1610" s="68" t="s">
        <v>12</v>
      </c>
      <c r="C1610" s="179">
        <v>0</v>
      </c>
      <c r="D1610" s="179">
        <v>0</v>
      </c>
      <c r="E1610" s="179">
        <v>3</v>
      </c>
      <c r="F1610" s="179">
        <v>26</v>
      </c>
      <c r="G1610" s="179">
        <v>0</v>
      </c>
      <c r="H1610" s="179">
        <v>0</v>
      </c>
      <c r="I1610" s="179">
        <v>8</v>
      </c>
      <c r="J1610" s="179">
        <v>149</v>
      </c>
      <c r="K1610" s="177">
        <v>11</v>
      </c>
      <c r="L1610" s="177">
        <v>175</v>
      </c>
    </row>
    <row r="1611" spans="2:12" ht="24.95" customHeight="1" x14ac:dyDescent="0.2">
      <c r="B1611" s="72" t="s">
        <v>14</v>
      </c>
      <c r="C1611" s="172">
        <v>57</v>
      </c>
      <c r="D1611" s="172">
        <v>3378</v>
      </c>
      <c r="E1611" s="172">
        <v>180</v>
      </c>
      <c r="F1611" s="172">
        <v>7485</v>
      </c>
      <c r="G1611" s="172">
        <v>40</v>
      </c>
      <c r="H1611" s="172">
        <v>1140</v>
      </c>
      <c r="I1611" s="172">
        <v>79</v>
      </c>
      <c r="J1611" s="172">
        <v>2374</v>
      </c>
      <c r="K1611" s="172">
        <v>356</v>
      </c>
      <c r="L1611" s="172">
        <v>14377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36" t="s">
        <v>92</v>
      </c>
      <c r="C1626" s="236"/>
      <c r="D1626" s="236"/>
      <c r="E1626" s="236"/>
      <c r="F1626" s="236"/>
      <c r="G1626" s="236"/>
      <c r="H1626" s="236"/>
      <c r="I1626" s="236"/>
      <c r="J1626" s="236"/>
      <c r="K1626" s="236"/>
      <c r="L1626" s="236"/>
      <c r="M1626" s="236"/>
    </row>
    <row r="1627" spans="2:14" ht="24.95" customHeight="1" x14ac:dyDescent="0.2"/>
    <row r="1628" spans="2:14" ht="24.95" customHeight="1" x14ac:dyDescent="0.2">
      <c r="B1628" s="104" t="s">
        <v>36</v>
      </c>
      <c r="C1628" s="104"/>
      <c r="D1628" s="104" t="s">
        <v>113</v>
      </c>
      <c r="E1628" s="104" t="s">
        <v>5</v>
      </c>
      <c r="F1628" s="104" t="s">
        <v>22</v>
      </c>
      <c r="G1628" s="104" t="s">
        <v>7</v>
      </c>
      <c r="H1628" s="104" t="s">
        <v>8</v>
      </c>
      <c r="I1628" s="104" t="s">
        <v>9</v>
      </c>
      <c r="J1628" s="104" t="s">
        <v>10</v>
      </c>
      <c r="K1628" s="104" t="s">
        <v>11</v>
      </c>
      <c r="L1628" s="104" t="s">
        <v>12</v>
      </c>
      <c r="M1628" s="104" t="s">
        <v>14</v>
      </c>
    </row>
    <row r="1629" spans="2:14" ht="24.95" customHeight="1" x14ac:dyDescent="0.2">
      <c r="B1629" s="238" t="s">
        <v>97</v>
      </c>
      <c r="C1629" s="133" t="s">
        <v>60</v>
      </c>
      <c r="D1629" s="179">
        <v>349</v>
      </c>
      <c r="E1629" s="179">
        <v>140</v>
      </c>
      <c r="F1629" s="179">
        <v>196</v>
      </c>
      <c r="G1629" s="179">
        <v>39</v>
      </c>
      <c r="H1629" s="179">
        <v>79</v>
      </c>
      <c r="I1629" s="179">
        <v>281</v>
      </c>
      <c r="J1629" s="179">
        <v>81</v>
      </c>
      <c r="K1629" s="179">
        <v>87</v>
      </c>
      <c r="L1629" s="179">
        <v>130</v>
      </c>
      <c r="M1629" s="173">
        <v>1382</v>
      </c>
      <c r="N1629" s="56"/>
    </row>
    <row r="1630" spans="2:14" ht="24.95" customHeight="1" x14ac:dyDescent="0.2">
      <c r="B1630" s="237"/>
      <c r="C1630" s="134" t="s">
        <v>29</v>
      </c>
      <c r="D1630" s="179">
        <v>2952</v>
      </c>
      <c r="E1630" s="179">
        <v>1298</v>
      </c>
      <c r="F1630" s="179">
        <v>1284</v>
      </c>
      <c r="G1630" s="179">
        <v>383</v>
      </c>
      <c r="H1630" s="179">
        <v>553</v>
      </c>
      <c r="I1630" s="179">
        <v>2928</v>
      </c>
      <c r="J1630" s="179">
        <v>641</v>
      </c>
      <c r="K1630" s="179">
        <v>694</v>
      </c>
      <c r="L1630" s="179">
        <v>906</v>
      </c>
      <c r="M1630" s="177">
        <v>11639</v>
      </c>
      <c r="N1630" s="57"/>
    </row>
    <row r="1631" spans="2:14" ht="24.95" customHeight="1" x14ac:dyDescent="0.2">
      <c r="B1631" s="237" t="s">
        <v>98</v>
      </c>
      <c r="C1631" s="134" t="s">
        <v>60</v>
      </c>
      <c r="D1631" s="179">
        <v>2</v>
      </c>
      <c r="E1631" s="179">
        <v>2</v>
      </c>
      <c r="F1631" s="179">
        <v>0</v>
      </c>
      <c r="G1631" s="179">
        <v>0</v>
      </c>
      <c r="H1631" s="179">
        <v>1</v>
      </c>
      <c r="I1631" s="179">
        <v>0</v>
      </c>
      <c r="J1631" s="179">
        <v>1</v>
      </c>
      <c r="K1631" s="179">
        <v>0</v>
      </c>
      <c r="L1631" s="179">
        <v>41</v>
      </c>
      <c r="M1631" s="177">
        <v>47</v>
      </c>
      <c r="N1631" s="7"/>
    </row>
    <row r="1632" spans="2:14" ht="24.95" customHeight="1" x14ac:dyDescent="0.2">
      <c r="B1632" s="237"/>
      <c r="C1632" s="134" t="s">
        <v>29</v>
      </c>
      <c r="D1632" s="179">
        <v>9</v>
      </c>
      <c r="E1632" s="179">
        <v>8</v>
      </c>
      <c r="F1632" s="179">
        <v>0</v>
      </c>
      <c r="G1632" s="179">
        <v>0</v>
      </c>
      <c r="H1632" s="179">
        <v>4</v>
      </c>
      <c r="I1632" s="179">
        <v>0</v>
      </c>
      <c r="J1632" s="179">
        <v>23</v>
      </c>
      <c r="K1632" s="179">
        <v>0</v>
      </c>
      <c r="L1632" s="179">
        <v>152</v>
      </c>
      <c r="M1632" s="177">
        <v>196</v>
      </c>
      <c r="N1632" s="7"/>
    </row>
    <row r="1633" spans="2:13" ht="24.95" customHeight="1" x14ac:dyDescent="0.2">
      <c r="B1633" s="237" t="s">
        <v>99</v>
      </c>
      <c r="C1633" s="134" t="s">
        <v>60</v>
      </c>
      <c r="D1633" s="179">
        <v>169</v>
      </c>
      <c r="E1633" s="179">
        <v>39</v>
      </c>
      <c r="F1633" s="179">
        <v>21</v>
      </c>
      <c r="G1633" s="179">
        <v>7</v>
      </c>
      <c r="H1633" s="179">
        <v>40</v>
      </c>
      <c r="I1633" s="179">
        <v>107</v>
      </c>
      <c r="J1633" s="179">
        <v>10</v>
      </c>
      <c r="K1633" s="179">
        <v>24</v>
      </c>
      <c r="L1633" s="179">
        <v>13</v>
      </c>
      <c r="M1633" s="177">
        <v>430</v>
      </c>
    </row>
    <row r="1634" spans="2:13" ht="24.95" customHeight="1" x14ac:dyDescent="0.2">
      <c r="B1634" s="237"/>
      <c r="C1634" s="134" t="s">
        <v>29</v>
      </c>
      <c r="D1634" s="179">
        <v>1686</v>
      </c>
      <c r="E1634" s="179">
        <v>348</v>
      </c>
      <c r="F1634" s="179">
        <v>154</v>
      </c>
      <c r="G1634" s="179">
        <v>56</v>
      </c>
      <c r="H1634" s="179">
        <v>356</v>
      </c>
      <c r="I1634" s="179">
        <v>1077</v>
      </c>
      <c r="J1634" s="179">
        <v>81</v>
      </c>
      <c r="K1634" s="179">
        <v>186</v>
      </c>
      <c r="L1634" s="179">
        <v>111</v>
      </c>
      <c r="M1634" s="177">
        <v>4055</v>
      </c>
    </row>
    <row r="1635" spans="2:13" ht="24.95" customHeight="1" x14ac:dyDescent="0.2">
      <c r="B1635" s="237" t="s">
        <v>100</v>
      </c>
      <c r="C1635" s="134" t="s">
        <v>60</v>
      </c>
      <c r="D1635" s="179">
        <v>390</v>
      </c>
      <c r="E1635" s="179">
        <v>362</v>
      </c>
      <c r="F1635" s="179">
        <v>639</v>
      </c>
      <c r="G1635" s="179">
        <v>44</v>
      </c>
      <c r="H1635" s="179">
        <v>572</v>
      </c>
      <c r="I1635" s="179">
        <v>85</v>
      </c>
      <c r="J1635" s="179">
        <v>166</v>
      </c>
      <c r="K1635" s="179">
        <v>190</v>
      </c>
      <c r="L1635" s="179">
        <v>256</v>
      </c>
      <c r="M1635" s="177">
        <v>2704</v>
      </c>
    </row>
    <row r="1636" spans="2:13" ht="24.95" customHeight="1" x14ac:dyDescent="0.2">
      <c r="B1636" s="237"/>
      <c r="C1636" s="134" t="s">
        <v>29</v>
      </c>
      <c r="D1636" s="179">
        <v>1972</v>
      </c>
      <c r="E1636" s="179">
        <v>1811</v>
      </c>
      <c r="F1636" s="179">
        <v>3184</v>
      </c>
      <c r="G1636" s="179">
        <v>188</v>
      </c>
      <c r="H1636" s="179">
        <v>2788</v>
      </c>
      <c r="I1636" s="179">
        <v>410</v>
      </c>
      <c r="J1636" s="179">
        <v>880</v>
      </c>
      <c r="K1636" s="179">
        <v>935</v>
      </c>
      <c r="L1636" s="179">
        <v>1245</v>
      </c>
      <c r="M1636" s="177">
        <v>13413</v>
      </c>
    </row>
    <row r="1637" spans="2:13" ht="24.95" customHeight="1" x14ac:dyDescent="0.2">
      <c r="B1637" s="237" t="s">
        <v>101</v>
      </c>
      <c r="C1637" s="134" t="s">
        <v>60</v>
      </c>
      <c r="D1637" s="179">
        <v>7</v>
      </c>
      <c r="E1637" s="179">
        <v>8</v>
      </c>
      <c r="F1637" s="179">
        <v>0</v>
      </c>
      <c r="G1637" s="179">
        <v>1</v>
      </c>
      <c r="H1637" s="179">
        <v>4</v>
      </c>
      <c r="I1637" s="179">
        <v>5</v>
      </c>
      <c r="J1637" s="179">
        <v>0</v>
      </c>
      <c r="K1637" s="179">
        <v>2</v>
      </c>
      <c r="L1637" s="179">
        <v>2</v>
      </c>
      <c r="M1637" s="177">
        <v>29</v>
      </c>
    </row>
    <row r="1638" spans="2:13" ht="24.95" customHeight="1" x14ac:dyDescent="0.2">
      <c r="B1638" s="253"/>
      <c r="C1638" s="132" t="s">
        <v>29</v>
      </c>
      <c r="D1638" s="179">
        <v>95</v>
      </c>
      <c r="E1638" s="179">
        <v>49</v>
      </c>
      <c r="F1638" s="179">
        <v>0</v>
      </c>
      <c r="G1638" s="179">
        <v>5</v>
      </c>
      <c r="H1638" s="179">
        <v>13</v>
      </c>
      <c r="I1638" s="179">
        <v>27</v>
      </c>
      <c r="J1638" s="179">
        <v>0</v>
      </c>
      <c r="K1638" s="179">
        <v>18</v>
      </c>
      <c r="L1638" s="179">
        <v>7</v>
      </c>
      <c r="M1638" s="180">
        <v>214</v>
      </c>
    </row>
    <row r="1639" spans="2:13" ht="24.95" customHeight="1" x14ac:dyDescent="0.2">
      <c r="B1639" s="251" t="s">
        <v>14</v>
      </c>
      <c r="C1639" s="131" t="s">
        <v>60</v>
      </c>
      <c r="D1639" s="181">
        <v>917</v>
      </c>
      <c r="E1639" s="181">
        <v>551</v>
      </c>
      <c r="F1639" s="181">
        <v>856</v>
      </c>
      <c r="G1639" s="181">
        <v>91</v>
      </c>
      <c r="H1639" s="181">
        <v>696</v>
      </c>
      <c r="I1639" s="181">
        <v>478</v>
      </c>
      <c r="J1639" s="181">
        <v>258</v>
      </c>
      <c r="K1639" s="181">
        <v>303</v>
      </c>
      <c r="L1639" s="181">
        <v>442</v>
      </c>
      <c r="M1639" s="181">
        <v>4592</v>
      </c>
    </row>
    <row r="1640" spans="2:13" ht="24.95" customHeight="1" x14ac:dyDescent="0.2">
      <c r="B1640" s="251"/>
      <c r="C1640" s="130" t="s">
        <v>29</v>
      </c>
      <c r="D1640" s="171">
        <v>6714</v>
      </c>
      <c r="E1640" s="171">
        <v>3514</v>
      </c>
      <c r="F1640" s="171">
        <v>4622</v>
      </c>
      <c r="G1640" s="171">
        <v>632</v>
      </c>
      <c r="H1640" s="171">
        <v>3714</v>
      </c>
      <c r="I1640" s="171">
        <v>4442</v>
      </c>
      <c r="J1640" s="171">
        <v>1625</v>
      </c>
      <c r="K1640" s="171">
        <v>1833</v>
      </c>
      <c r="L1640" s="171">
        <v>2421</v>
      </c>
      <c r="M1640" s="171">
        <v>29517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26"/>
      <c r="N1652" s="7"/>
    </row>
    <row r="1653" spans="2:14" ht="24.95" customHeight="1" x14ac:dyDescent="0.2">
      <c r="B1653" s="68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26"/>
      <c r="N1653" s="7"/>
    </row>
    <row r="1654" spans="2:14" ht="24.95" customHeight="1" x14ac:dyDescent="0.2">
      <c r="B1654" s="68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26"/>
    </row>
    <row r="1655" spans="2:14" ht="24.95" customHeight="1" x14ac:dyDescent="0.2">
      <c r="B1655" s="68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26"/>
    </row>
    <row r="1656" spans="2:14" ht="24.95" customHeight="1" x14ac:dyDescent="0.2">
      <c r="B1656" s="68"/>
      <c r="C1656" s="126"/>
      <c r="D1656" s="126"/>
      <c r="E1656" s="126"/>
      <c r="F1656" s="126"/>
      <c r="G1656" s="126"/>
      <c r="H1656" s="126"/>
      <c r="I1656" s="126"/>
      <c r="J1656" s="126"/>
      <c r="K1656" s="126"/>
      <c r="L1656" s="126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36" t="s">
        <v>94</v>
      </c>
      <c r="C1660" s="236"/>
      <c r="D1660" s="236"/>
      <c r="E1660" s="236"/>
      <c r="F1660" s="236"/>
      <c r="G1660" s="236"/>
      <c r="H1660" s="236"/>
      <c r="I1660" s="236"/>
      <c r="J1660" s="236"/>
      <c r="K1660" s="236"/>
      <c r="L1660" s="236"/>
      <c r="M1660" s="236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4" t="s">
        <v>36</v>
      </c>
      <c r="C1662" s="104"/>
      <c r="D1662" s="104" t="s">
        <v>113</v>
      </c>
      <c r="E1662" s="104" t="s">
        <v>5</v>
      </c>
      <c r="F1662" s="104" t="s">
        <v>22</v>
      </c>
      <c r="G1662" s="104" t="s">
        <v>7</v>
      </c>
      <c r="H1662" s="104" t="s">
        <v>8</v>
      </c>
      <c r="I1662" s="104" t="s">
        <v>9</v>
      </c>
      <c r="J1662" s="104" t="s">
        <v>10</v>
      </c>
      <c r="K1662" s="104" t="s">
        <v>11</v>
      </c>
      <c r="L1662" s="104" t="s">
        <v>12</v>
      </c>
      <c r="M1662" s="104" t="s">
        <v>14</v>
      </c>
    </row>
    <row r="1663" spans="2:14" ht="24.95" customHeight="1" x14ac:dyDescent="0.2">
      <c r="B1663" s="238" t="s">
        <v>102</v>
      </c>
      <c r="C1663" s="133" t="s">
        <v>60</v>
      </c>
      <c r="D1663" s="179">
        <v>55</v>
      </c>
      <c r="E1663" s="179">
        <v>44</v>
      </c>
      <c r="F1663" s="179">
        <v>53</v>
      </c>
      <c r="G1663" s="179">
        <v>6</v>
      </c>
      <c r="H1663" s="179">
        <v>103</v>
      </c>
      <c r="I1663" s="179">
        <v>40</v>
      </c>
      <c r="J1663" s="179">
        <v>18</v>
      </c>
      <c r="K1663" s="179">
        <v>28</v>
      </c>
      <c r="L1663" s="179">
        <v>27</v>
      </c>
      <c r="M1663" s="173">
        <v>374</v>
      </c>
      <c r="N1663" s="56"/>
    </row>
    <row r="1664" spans="2:14" ht="24.95" customHeight="1" x14ac:dyDescent="0.2">
      <c r="B1664" s="237"/>
      <c r="C1664" s="134" t="s">
        <v>29</v>
      </c>
      <c r="D1664" s="179">
        <v>726</v>
      </c>
      <c r="E1664" s="179">
        <v>878</v>
      </c>
      <c r="F1664" s="179">
        <v>867</v>
      </c>
      <c r="G1664" s="179">
        <v>134</v>
      </c>
      <c r="H1664" s="179">
        <v>1796</v>
      </c>
      <c r="I1664" s="179">
        <v>803</v>
      </c>
      <c r="J1664" s="179">
        <v>254</v>
      </c>
      <c r="K1664" s="179">
        <v>528</v>
      </c>
      <c r="L1664" s="179">
        <v>505</v>
      </c>
      <c r="M1664" s="177">
        <v>6491</v>
      </c>
      <c r="N1664" s="57"/>
    </row>
    <row r="1665" spans="2:14" ht="24.95" customHeight="1" x14ac:dyDescent="0.2">
      <c r="B1665" s="237" t="s">
        <v>103</v>
      </c>
      <c r="C1665" s="134" t="s">
        <v>60</v>
      </c>
      <c r="D1665" s="179">
        <v>31</v>
      </c>
      <c r="E1665" s="179">
        <v>14</v>
      </c>
      <c r="F1665" s="179">
        <v>12</v>
      </c>
      <c r="G1665" s="179">
        <v>8</v>
      </c>
      <c r="H1665" s="179">
        <v>21</v>
      </c>
      <c r="I1665" s="179">
        <v>23</v>
      </c>
      <c r="J1665" s="179">
        <v>22</v>
      </c>
      <c r="K1665" s="179">
        <v>14</v>
      </c>
      <c r="L1665" s="179">
        <v>8</v>
      </c>
      <c r="M1665" s="177">
        <v>153</v>
      </c>
      <c r="N1665" s="7"/>
    </row>
    <row r="1666" spans="2:14" ht="24.95" customHeight="1" x14ac:dyDescent="0.2">
      <c r="B1666" s="237"/>
      <c r="C1666" s="134" t="s">
        <v>29</v>
      </c>
      <c r="D1666" s="179">
        <v>474</v>
      </c>
      <c r="E1666" s="179">
        <v>287</v>
      </c>
      <c r="F1666" s="179">
        <v>273</v>
      </c>
      <c r="G1666" s="179">
        <v>133</v>
      </c>
      <c r="H1666" s="179">
        <v>419</v>
      </c>
      <c r="I1666" s="179">
        <v>401</v>
      </c>
      <c r="J1666" s="179">
        <v>372</v>
      </c>
      <c r="K1666" s="179">
        <v>240</v>
      </c>
      <c r="L1666" s="179">
        <v>82</v>
      </c>
      <c r="M1666" s="177">
        <v>2681</v>
      </c>
      <c r="N1666" s="7"/>
    </row>
    <row r="1667" spans="2:14" ht="24.95" customHeight="1" x14ac:dyDescent="0.2">
      <c r="B1667" s="237" t="s">
        <v>104</v>
      </c>
      <c r="C1667" s="134" t="s">
        <v>60</v>
      </c>
      <c r="D1667" s="179">
        <v>4</v>
      </c>
      <c r="E1667" s="179">
        <v>2</v>
      </c>
      <c r="F1667" s="179">
        <v>6</v>
      </c>
      <c r="G1667" s="179">
        <v>2</v>
      </c>
      <c r="H1667" s="179">
        <v>5</v>
      </c>
      <c r="I1667" s="179">
        <v>1</v>
      </c>
      <c r="J1667" s="179">
        <v>1</v>
      </c>
      <c r="K1667" s="179">
        <v>2</v>
      </c>
      <c r="L1667" s="179">
        <v>0</v>
      </c>
      <c r="M1667" s="177">
        <v>23</v>
      </c>
    </row>
    <row r="1668" spans="2:14" ht="24.95" customHeight="1" x14ac:dyDescent="0.2">
      <c r="B1668" s="237"/>
      <c r="C1668" s="134" t="s">
        <v>29</v>
      </c>
      <c r="D1668" s="179">
        <v>110</v>
      </c>
      <c r="E1668" s="179">
        <v>22</v>
      </c>
      <c r="F1668" s="179">
        <v>145</v>
      </c>
      <c r="G1668" s="179">
        <v>76</v>
      </c>
      <c r="H1668" s="179">
        <v>56</v>
      </c>
      <c r="I1668" s="179">
        <v>16</v>
      </c>
      <c r="J1668" s="179">
        <v>3</v>
      </c>
      <c r="K1668" s="179">
        <v>94</v>
      </c>
      <c r="L1668" s="179">
        <v>0</v>
      </c>
      <c r="M1668" s="177">
        <v>522</v>
      </c>
    </row>
    <row r="1669" spans="2:14" ht="24.95" customHeight="1" x14ac:dyDescent="0.2">
      <c r="B1669" s="237" t="s">
        <v>105</v>
      </c>
      <c r="C1669" s="134" t="s">
        <v>60</v>
      </c>
      <c r="D1669" s="179">
        <v>3</v>
      </c>
      <c r="E1669" s="179">
        <v>0</v>
      </c>
      <c r="F1669" s="179">
        <v>0</v>
      </c>
      <c r="G1669" s="179">
        <v>0</v>
      </c>
      <c r="H1669" s="179">
        <v>0</v>
      </c>
      <c r="I1669" s="179">
        <v>0</v>
      </c>
      <c r="J1669" s="179">
        <v>0</v>
      </c>
      <c r="K1669" s="179">
        <v>0</v>
      </c>
      <c r="L1669" s="179">
        <v>0</v>
      </c>
      <c r="M1669" s="177">
        <v>3</v>
      </c>
    </row>
    <row r="1670" spans="2:14" ht="24.95" customHeight="1" x14ac:dyDescent="0.2">
      <c r="B1670" s="237"/>
      <c r="C1670" s="134" t="s">
        <v>29</v>
      </c>
      <c r="D1670" s="179">
        <v>61</v>
      </c>
      <c r="E1670" s="179">
        <v>0</v>
      </c>
      <c r="F1670" s="179">
        <v>0</v>
      </c>
      <c r="G1670" s="179">
        <v>0</v>
      </c>
      <c r="H1670" s="179">
        <v>0</v>
      </c>
      <c r="I1670" s="179">
        <v>0</v>
      </c>
      <c r="J1670" s="179">
        <v>0</v>
      </c>
      <c r="K1670" s="179">
        <v>0</v>
      </c>
      <c r="L1670" s="179">
        <v>0</v>
      </c>
      <c r="M1670" s="177">
        <v>61</v>
      </c>
    </row>
    <row r="1671" spans="2:14" ht="24.95" customHeight="1" x14ac:dyDescent="0.2">
      <c r="B1671" s="237" t="s">
        <v>106</v>
      </c>
      <c r="C1671" s="134" t="s">
        <v>60</v>
      </c>
      <c r="D1671" s="179">
        <v>0</v>
      </c>
      <c r="E1671" s="179">
        <v>0</v>
      </c>
      <c r="F1671" s="179">
        <v>4</v>
      </c>
      <c r="G1671" s="179">
        <v>0</v>
      </c>
      <c r="H1671" s="179">
        <v>2</v>
      </c>
      <c r="I1671" s="179">
        <v>0</v>
      </c>
      <c r="J1671" s="179">
        <v>0</v>
      </c>
      <c r="K1671" s="179">
        <v>1</v>
      </c>
      <c r="L1671" s="179">
        <v>0</v>
      </c>
      <c r="M1671" s="177">
        <v>7</v>
      </c>
    </row>
    <row r="1672" spans="2:14" ht="24.95" customHeight="1" x14ac:dyDescent="0.2">
      <c r="B1672" s="253"/>
      <c r="C1672" s="132" t="s">
        <v>29</v>
      </c>
      <c r="D1672" s="179">
        <v>0</v>
      </c>
      <c r="E1672" s="179">
        <v>0</v>
      </c>
      <c r="F1672" s="179">
        <v>51</v>
      </c>
      <c r="G1672" s="179">
        <v>0</v>
      </c>
      <c r="H1672" s="179">
        <v>226</v>
      </c>
      <c r="I1672" s="179">
        <v>0</v>
      </c>
      <c r="J1672" s="179">
        <v>0</v>
      </c>
      <c r="K1672" s="179">
        <v>4</v>
      </c>
      <c r="L1672" s="179">
        <v>0</v>
      </c>
      <c r="M1672" s="180">
        <v>281</v>
      </c>
    </row>
    <row r="1673" spans="2:14" ht="24.95" customHeight="1" x14ac:dyDescent="0.2">
      <c r="B1673" s="251" t="s">
        <v>14</v>
      </c>
      <c r="C1673" s="131" t="s">
        <v>60</v>
      </c>
      <c r="D1673" s="181">
        <v>93</v>
      </c>
      <c r="E1673" s="181">
        <v>60</v>
      </c>
      <c r="F1673" s="181">
        <v>75</v>
      </c>
      <c r="G1673" s="181">
        <v>16</v>
      </c>
      <c r="H1673" s="181">
        <v>131</v>
      </c>
      <c r="I1673" s="181">
        <v>64</v>
      </c>
      <c r="J1673" s="181">
        <v>41</v>
      </c>
      <c r="K1673" s="181">
        <v>45</v>
      </c>
      <c r="L1673" s="181">
        <v>35</v>
      </c>
      <c r="M1673" s="181">
        <v>560</v>
      </c>
    </row>
    <row r="1674" spans="2:14" ht="24.95" customHeight="1" x14ac:dyDescent="0.2">
      <c r="B1674" s="251"/>
      <c r="C1674" s="130" t="s">
        <v>29</v>
      </c>
      <c r="D1674" s="171">
        <v>1371</v>
      </c>
      <c r="E1674" s="171">
        <v>1187</v>
      </c>
      <c r="F1674" s="171">
        <v>1336</v>
      </c>
      <c r="G1674" s="171">
        <v>343</v>
      </c>
      <c r="H1674" s="171">
        <v>2497</v>
      </c>
      <c r="I1674" s="171">
        <v>1220</v>
      </c>
      <c r="J1674" s="171">
        <v>629</v>
      </c>
      <c r="K1674" s="171">
        <v>866</v>
      </c>
      <c r="L1674" s="171">
        <v>587</v>
      </c>
      <c r="M1674" s="171">
        <v>10036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26"/>
      <c r="N1686" s="7"/>
    </row>
    <row r="1687" spans="2:14" ht="24.95" customHeight="1" x14ac:dyDescent="0.2">
      <c r="B1687" s="68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26"/>
      <c r="N1687" s="7"/>
    </row>
    <row r="1688" spans="2:14" ht="24.95" customHeight="1" x14ac:dyDescent="0.2">
      <c r="B1688" s="68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26"/>
    </row>
    <row r="1689" spans="2:14" ht="25.5" customHeight="1" x14ac:dyDescent="0.2">
      <c r="B1689" s="236" t="s">
        <v>112</v>
      </c>
      <c r="C1689" s="236"/>
      <c r="D1689" s="236"/>
      <c r="E1689" s="236"/>
      <c r="F1689" s="236"/>
      <c r="G1689" s="236"/>
      <c r="H1689" s="236"/>
      <c r="I1689" s="236"/>
      <c r="J1689" s="236"/>
      <c r="K1689" s="236"/>
      <c r="L1689" s="236"/>
      <c r="M1689" s="236"/>
    </row>
    <row r="1690" spans="2:14" ht="15" customHeight="1" x14ac:dyDescent="0.2"/>
    <row r="1691" spans="2:14" ht="24.95" customHeight="1" x14ac:dyDescent="0.2">
      <c r="B1691" s="108" t="s">
        <v>49</v>
      </c>
      <c r="C1691" s="104" t="s">
        <v>113</v>
      </c>
      <c r="D1691" s="104" t="s">
        <v>21</v>
      </c>
      <c r="E1691" s="104" t="s">
        <v>22</v>
      </c>
      <c r="F1691" s="104" t="s">
        <v>7</v>
      </c>
      <c r="G1691" s="104" t="s">
        <v>8</v>
      </c>
      <c r="H1691" s="104" t="s">
        <v>9</v>
      </c>
      <c r="I1691" s="104" t="s">
        <v>10</v>
      </c>
      <c r="J1691" s="104" t="s">
        <v>11</v>
      </c>
      <c r="K1691" s="104" t="s">
        <v>12</v>
      </c>
      <c r="L1691" s="104" t="s">
        <v>14</v>
      </c>
    </row>
    <row r="1692" spans="2:14" ht="24.95" customHeight="1" x14ac:dyDescent="0.2">
      <c r="B1692" s="68" t="s">
        <v>23</v>
      </c>
      <c r="C1692" s="179">
        <v>629</v>
      </c>
      <c r="D1692" s="179">
        <v>864</v>
      </c>
      <c r="E1692" s="179">
        <v>1245</v>
      </c>
      <c r="F1692" s="179">
        <v>357</v>
      </c>
      <c r="G1692" s="179">
        <v>758</v>
      </c>
      <c r="H1692" s="179">
        <v>550</v>
      </c>
      <c r="I1692" s="179">
        <v>354</v>
      </c>
      <c r="J1692" s="179">
        <v>922</v>
      </c>
      <c r="K1692" s="179">
        <v>367</v>
      </c>
      <c r="L1692" s="177">
        <v>6046</v>
      </c>
      <c r="N1692" s="35"/>
    </row>
    <row r="1693" spans="2:14" ht="24.95" customHeight="1" x14ac:dyDescent="0.2">
      <c r="B1693" s="109" t="s">
        <v>29</v>
      </c>
      <c r="C1693" s="176">
        <v>61337</v>
      </c>
      <c r="D1693" s="176">
        <v>74876</v>
      </c>
      <c r="E1693" s="176">
        <v>80124</v>
      </c>
      <c r="F1693" s="176">
        <v>30002</v>
      </c>
      <c r="G1693" s="176">
        <v>60563</v>
      </c>
      <c r="H1693" s="176">
        <v>60481</v>
      </c>
      <c r="I1693" s="176">
        <v>30349</v>
      </c>
      <c r="J1693" s="176">
        <v>97996</v>
      </c>
      <c r="K1693" s="176">
        <v>32830</v>
      </c>
      <c r="L1693" s="180">
        <v>528558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65" t="s">
        <v>90</v>
      </c>
      <c r="C1722" s="266"/>
      <c r="D1722" s="266"/>
      <c r="E1722" s="266"/>
      <c r="F1722" s="266"/>
      <c r="G1722" s="266"/>
      <c r="H1722" s="266"/>
      <c r="I1722" s="266"/>
      <c r="J1722" s="266"/>
      <c r="K1722" s="266"/>
      <c r="L1722" s="266"/>
      <c r="M1722" s="154"/>
    </row>
    <row r="1723" spans="1:13" ht="20.100000000000001" customHeight="1" thickBot="1" x14ac:dyDescent="0.25">
      <c r="B1723" s="267" t="s">
        <v>153</v>
      </c>
      <c r="C1723" s="268"/>
      <c r="D1723" s="268"/>
      <c r="E1723" s="268"/>
      <c r="F1723" s="268"/>
      <c r="G1723" s="268"/>
      <c r="H1723" s="268"/>
      <c r="I1723" s="268"/>
      <c r="J1723" s="268"/>
      <c r="K1723" s="268"/>
      <c r="L1723" s="268"/>
      <c r="M1723" s="155"/>
    </row>
    <row r="1724" spans="1:13" ht="20.100000000000001" customHeight="1" thickTop="1" thickBot="1" x14ac:dyDescent="0.25">
      <c r="B1724" s="153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53"/>
    </row>
    <row r="1725" spans="1:13" ht="20.100000000000001" customHeight="1" thickTop="1" x14ac:dyDescent="0.2">
      <c r="A1725" s="112"/>
      <c r="B1725" s="118"/>
      <c r="C1725" s="114"/>
      <c r="D1725" s="114"/>
      <c r="E1725" s="114"/>
      <c r="F1725" s="114"/>
      <c r="G1725" s="114"/>
      <c r="H1725" s="114"/>
      <c r="I1725" s="114"/>
      <c r="J1725" s="114"/>
      <c r="K1725" s="114"/>
      <c r="L1725" s="114"/>
      <c r="M1725" s="141"/>
    </row>
    <row r="1726" spans="1:13" s="110" customFormat="1" ht="20.100000000000001" customHeight="1" x14ac:dyDescent="0.2">
      <c r="A1726" s="113"/>
      <c r="B1726" s="117" t="s">
        <v>30</v>
      </c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3"/>
    </row>
    <row r="1727" spans="1:13" s="110" customFormat="1" ht="20.100000000000001" customHeight="1" x14ac:dyDescent="0.2">
      <c r="A1727" s="113"/>
      <c r="B1727" s="111"/>
      <c r="L1727" s="116"/>
      <c r="M1727" s="113"/>
    </row>
    <row r="1728" spans="1:13" s="110" customFormat="1" ht="20.100000000000001" customHeight="1" x14ac:dyDescent="0.2">
      <c r="A1728" s="113"/>
      <c r="B1728" s="248" t="s">
        <v>139</v>
      </c>
      <c r="C1728" s="249"/>
      <c r="D1728" s="250" t="s">
        <v>128</v>
      </c>
      <c r="E1728" s="250"/>
      <c r="F1728" s="250"/>
      <c r="G1728" s="250"/>
      <c r="H1728" s="250"/>
      <c r="I1728" s="250"/>
      <c r="J1728" s="250"/>
      <c r="K1728" s="250"/>
      <c r="L1728" s="250"/>
      <c r="M1728" s="113"/>
    </row>
    <row r="1729" spans="1:15" s="110" customFormat="1" ht="20.100000000000001" customHeight="1" x14ac:dyDescent="0.2">
      <c r="A1729" s="113"/>
      <c r="B1729" s="248"/>
      <c r="C1729" s="249"/>
      <c r="D1729" s="250"/>
      <c r="E1729" s="250"/>
      <c r="F1729" s="250"/>
      <c r="G1729" s="250"/>
      <c r="H1729" s="250"/>
      <c r="I1729" s="250"/>
      <c r="J1729" s="250"/>
      <c r="K1729" s="250"/>
      <c r="L1729" s="250"/>
      <c r="M1729" s="113"/>
    </row>
    <row r="1730" spans="1:15" s="110" customFormat="1" ht="20.100000000000001" customHeight="1" x14ac:dyDescent="0.2">
      <c r="A1730" s="113"/>
      <c r="B1730" s="248" t="s">
        <v>140</v>
      </c>
      <c r="C1730" s="249"/>
      <c r="D1730" s="250" t="s">
        <v>129</v>
      </c>
      <c r="E1730" s="250"/>
      <c r="F1730" s="250"/>
      <c r="G1730" s="250"/>
      <c r="H1730" s="250"/>
      <c r="I1730" s="250"/>
      <c r="J1730" s="250"/>
      <c r="K1730" s="250"/>
      <c r="L1730" s="250"/>
      <c r="M1730" s="113"/>
    </row>
    <row r="1731" spans="1:15" ht="20.100000000000001" customHeight="1" x14ac:dyDescent="0.2">
      <c r="A1731" s="112"/>
      <c r="B1731" s="248"/>
      <c r="C1731" s="249"/>
      <c r="D1731" s="250"/>
      <c r="E1731" s="250"/>
      <c r="F1731" s="250"/>
      <c r="G1731" s="250"/>
      <c r="H1731" s="250"/>
      <c r="I1731" s="250"/>
      <c r="J1731" s="250"/>
      <c r="K1731" s="250"/>
      <c r="L1731" s="250"/>
      <c r="M1731" s="113"/>
    </row>
    <row r="1732" spans="1:15" ht="20.100000000000001" customHeight="1" x14ac:dyDescent="0.2">
      <c r="A1732" s="112"/>
      <c r="B1732" s="248" t="s">
        <v>141</v>
      </c>
      <c r="C1732" s="249"/>
      <c r="D1732" s="250" t="s">
        <v>130</v>
      </c>
      <c r="E1732" s="250"/>
      <c r="F1732" s="250"/>
      <c r="G1732" s="250"/>
      <c r="H1732" s="250"/>
      <c r="I1732" s="250"/>
      <c r="J1732" s="250"/>
      <c r="K1732" s="250"/>
      <c r="L1732" s="250"/>
      <c r="M1732" s="113"/>
    </row>
    <row r="1733" spans="1:15" s="110" customFormat="1" ht="20.100000000000001" customHeight="1" x14ac:dyDescent="0.2">
      <c r="A1733" s="113"/>
      <c r="B1733" s="248"/>
      <c r="C1733" s="249"/>
      <c r="D1733" s="250"/>
      <c r="E1733" s="250"/>
      <c r="F1733" s="250"/>
      <c r="G1733" s="250"/>
      <c r="H1733" s="250"/>
      <c r="I1733" s="250"/>
      <c r="J1733" s="250"/>
      <c r="K1733" s="250"/>
      <c r="L1733" s="250"/>
      <c r="M1733" s="113"/>
    </row>
    <row r="1734" spans="1:15" s="110" customFormat="1" ht="20.100000000000001" customHeight="1" x14ac:dyDescent="0.2">
      <c r="A1734" s="113"/>
      <c r="B1734" s="248" t="s">
        <v>3</v>
      </c>
      <c r="C1734" s="249"/>
      <c r="D1734" s="250" t="s">
        <v>131</v>
      </c>
      <c r="E1734" s="250"/>
      <c r="F1734" s="250"/>
      <c r="G1734" s="250"/>
      <c r="H1734" s="250"/>
      <c r="I1734" s="250"/>
      <c r="J1734" s="250"/>
      <c r="K1734" s="250"/>
      <c r="L1734" s="250"/>
      <c r="M1734" s="113"/>
    </row>
    <row r="1735" spans="1:15" s="110" customFormat="1" ht="20.100000000000001" customHeight="1" x14ac:dyDescent="0.2">
      <c r="A1735" s="113"/>
      <c r="B1735" s="248"/>
      <c r="C1735" s="249"/>
      <c r="D1735" s="250"/>
      <c r="E1735" s="250"/>
      <c r="F1735" s="250"/>
      <c r="G1735" s="250"/>
      <c r="H1735" s="250"/>
      <c r="I1735" s="250"/>
      <c r="J1735" s="250"/>
      <c r="K1735" s="250"/>
      <c r="L1735" s="250"/>
      <c r="M1735" s="113"/>
    </row>
    <row r="1736" spans="1:15" s="110" customFormat="1" ht="20.100000000000001" customHeight="1" thickBot="1" x14ac:dyDescent="0.25">
      <c r="A1736" s="113"/>
      <c r="B1736" s="143"/>
      <c r="C1736" s="144"/>
      <c r="D1736" s="144"/>
      <c r="E1736" s="144"/>
      <c r="F1736" s="144"/>
      <c r="G1736" s="144"/>
      <c r="H1736" s="144"/>
      <c r="I1736" s="144"/>
      <c r="J1736" s="144"/>
      <c r="K1736" s="144"/>
      <c r="L1736" s="144"/>
      <c r="M1736" s="145"/>
    </row>
    <row r="1737" spans="1:15" s="110" customFormat="1" ht="20.100000000000001" customHeight="1" thickTop="1" thickBot="1" x14ac:dyDescent="0.25">
      <c r="B1737" s="142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46"/>
    </row>
    <row r="1738" spans="1:15" s="110" customFormat="1" ht="20.100000000000001" customHeight="1" thickTop="1" x14ac:dyDescent="0.2">
      <c r="B1738" s="147"/>
      <c r="C1738" s="148"/>
      <c r="D1738" s="148"/>
      <c r="E1738" s="148"/>
      <c r="F1738" s="148"/>
      <c r="G1738" s="148"/>
      <c r="H1738" s="148"/>
      <c r="I1738" s="148"/>
      <c r="J1738" s="148"/>
      <c r="K1738" s="148"/>
      <c r="L1738" s="148"/>
      <c r="M1738" s="149"/>
    </row>
    <row r="1739" spans="1:15" s="110" customFormat="1" ht="20.100000000000001" customHeight="1" x14ac:dyDescent="0.2">
      <c r="B1739" s="150" t="s">
        <v>124</v>
      </c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51"/>
    </row>
    <row r="1740" spans="1:15" s="110" customFormat="1" ht="20.100000000000001" customHeight="1" x14ac:dyDescent="0.2">
      <c r="B1740" s="152"/>
      <c r="L1740" s="116"/>
      <c r="M1740" s="151"/>
    </row>
    <row r="1741" spans="1:15" s="110" customFormat="1" ht="20.100000000000001" customHeight="1" x14ac:dyDescent="0.2">
      <c r="B1741" s="254" t="s">
        <v>142</v>
      </c>
      <c r="C1741" s="255"/>
      <c r="D1741" s="250" t="s">
        <v>132</v>
      </c>
      <c r="E1741" s="250"/>
      <c r="F1741" s="250"/>
      <c r="G1741" s="250"/>
      <c r="H1741" s="250"/>
      <c r="I1741" s="250"/>
      <c r="J1741" s="250"/>
      <c r="K1741" s="250"/>
      <c r="L1741" s="250"/>
      <c r="M1741" s="151"/>
    </row>
    <row r="1742" spans="1:15" s="110" customFormat="1" ht="20.100000000000001" customHeight="1" x14ac:dyDescent="0.2">
      <c r="B1742" s="254"/>
      <c r="C1742" s="255"/>
      <c r="D1742" s="250"/>
      <c r="E1742" s="250"/>
      <c r="F1742" s="250"/>
      <c r="G1742" s="250"/>
      <c r="H1742" s="250"/>
      <c r="I1742" s="250"/>
      <c r="J1742" s="250"/>
      <c r="K1742" s="250"/>
      <c r="L1742" s="250"/>
      <c r="M1742" s="151"/>
    </row>
    <row r="1743" spans="1:15" ht="20.100000000000001" customHeight="1" x14ac:dyDescent="0.2">
      <c r="B1743" s="254" t="s">
        <v>143</v>
      </c>
      <c r="C1743" s="255"/>
      <c r="D1743" s="256" t="s">
        <v>133</v>
      </c>
      <c r="E1743" s="256"/>
      <c r="F1743" s="256"/>
      <c r="G1743" s="256"/>
      <c r="H1743" s="256"/>
      <c r="I1743" s="256"/>
      <c r="J1743" s="256"/>
      <c r="K1743" s="256"/>
      <c r="L1743" s="256"/>
      <c r="M1743" s="259"/>
      <c r="N1743" s="110"/>
      <c r="O1743" s="110"/>
    </row>
    <row r="1744" spans="1:15" ht="20.100000000000001" customHeight="1" x14ac:dyDescent="0.2">
      <c r="B1744" s="254"/>
      <c r="C1744" s="255"/>
      <c r="D1744" s="256"/>
      <c r="E1744" s="256"/>
      <c r="F1744" s="256"/>
      <c r="G1744" s="256"/>
      <c r="H1744" s="256"/>
      <c r="I1744" s="256"/>
      <c r="J1744" s="256"/>
      <c r="K1744" s="256"/>
      <c r="L1744" s="256"/>
      <c r="M1744" s="259"/>
      <c r="N1744" s="110"/>
      <c r="O1744" s="110"/>
    </row>
    <row r="1745" spans="2:15" ht="20.100000000000001" customHeight="1" x14ac:dyDescent="0.2">
      <c r="B1745" s="254" t="s">
        <v>144</v>
      </c>
      <c r="C1745" s="255"/>
      <c r="D1745" s="256" t="s">
        <v>134</v>
      </c>
      <c r="E1745" s="256"/>
      <c r="F1745" s="256"/>
      <c r="G1745" s="256"/>
      <c r="H1745" s="256"/>
      <c r="I1745" s="256"/>
      <c r="J1745" s="256"/>
      <c r="K1745" s="256"/>
      <c r="L1745" s="256"/>
      <c r="M1745" s="151"/>
      <c r="N1745" s="110"/>
      <c r="O1745" s="110"/>
    </row>
    <row r="1746" spans="2:15" ht="20.100000000000001" customHeight="1" x14ac:dyDescent="0.2">
      <c r="B1746" s="254"/>
      <c r="C1746" s="255"/>
      <c r="D1746" s="256"/>
      <c r="E1746" s="256"/>
      <c r="F1746" s="256"/>
      <c r="G1746" s="256"/>
      <c r="H1746" s="256"/>
      <c r="I1746" s="256"/>
      <c r="J1746" s="256"/>
      <c r="K1746" s="256"/>
      <c r="L1746" s="256"/>
      <c r="M1746" s="151"/>
      <c r="N1746" s="110"/>
      <c r="O1746" s="110"/>
    </row>
    <row r="1747" spans="2:15" ht="20.100000000000001" customHeight="1" x14ac:dyDescent="0.2">
      <c r="B1747" s="254" t="s">
        <v>145</v>
      </c>
      <c r="C1747" s="255"/>
      <c r="D1747" s="256" t="s">
        <v>135</v>
      </c>
      <c r="E1747" s="256"/>
      <c r="F1747" s="256"/>
      <c r="G1747" s="256"/>
      <c r="H1747" s="256"/>
      <c r="I1747" s="256"/>
      <c r="J1747" s="256"/>
      <c r="K1747" s="256"/>
      <c r="L1747" s="256"/>
      <c r="M1747" s="151"/>
      <c r="N1747" s="110"/>
      <c r="O1747" s="110"/>
    </row>
    <row r="1748" spans="2:15" ht="20.100000000000001" customHeight="1" x14ac:dyDescent="0.2">
      <c r="B1748" s="254"/>
      <c r="C1748" s="255"/>
      <c r="D1748" s="256"/>
      <c r="E1748" s="256"/>
      <c r="F1748" s="256"/>
      <c r="G1748" s="256"/>
      <c r="H1748" s="256"/>
      <c r="I1748" s="256"/>
      <c r="J1748" s="256"/>
      <c r="K1748" s="256"/>
      <c r="L1748" s="256"/>
      <c r="M1748" s="151"/>
      <c r="N1748" s="110"/>
      <c r="O1748" s="110"/>
    </row>
    <row r="1749" spans="2:15" ht="20.100000000000001" customHeight="1" x14ac:dyDescent="0.2">
      <c r="B1749" s="254" t="s">
        <v>146</v>
      </c>
      <c r="C1749" s="255"/>
      <c r="D1749" s="256" t="s">
        <v>136</v>
      </c>
      <c r="E1749" s="256"/>
      <c r="F1749" s="256"/>
      <c r="G1749" s="256"/>
      <c r="H1749" s="256"/>
      <c r="I1749" s="256"/>
      <c r="J1749" s="256"/>
      <c r="K1749" s="256"/>
      <c r="L1749" s="256"/>
      <c r="M1749" s="151"/>
      <c r="N1749" s="110"/>
      <c r="O1749" s="110"/>
    </row>
    <row r="1750" spans="2:15" ht="20.100000000000001" customHeight="1" x14ac:dyDescent="0.2">
      <c r="B1750" s="254"/>
      <c r="C1750" s="255"/>
      <c r="D1750" s="256"/>
      <c r="E1750" s="256"/>
      <c r="F1750" s="256"/>
      <c r="G1750" s="256"/>
      <c r="H1750" s="256"/>
      <c r="I1750" s="256"/>
      <c r="J1750" s="256"/>
      <c r="K1750" s="256"/>
      <c r="L1750" s="256"/>
      <c r="M1750" s="151"/>
      <c r="N1750" s="110"/>
      <c r="O1750" s="110"/>
    </row>
    <row r="1751" spans="2:15" ht="20.100000000000001" customHeight="1" x14ac:dyDescent="0.2">
      <c r="B1751" s="254" t="s">
        <v>147</v>
      </c>
      <c r="C1751" s="255"/>
      <c r="D1751" s="256" t="s">
        <v>137</v>
      </c>
      <c r="E1751" s="256"/>
      <c r="F1751" s="256"/>
      <c r="G1751" s="256"/>
      <c r="H1751" s="256"/>
      <c r="I1751" s="256"/>
      <c r="J1751" s="256"/>
      <c r="K1751" s="256"/>
      <c r="L1751" s="256"/>
      <c r="M1751" s="151"/>
      <c r="N1751" s="110"/>
      <c r="O1751" s="110"/>
    </row>
    <row r="1752" spans="2:15" ht="20.100000000000001" customHeight="1" x14ac:dyDescent="0.2">
      <c r="B1752" s="254"/>
      <c r="C1752" s="255"/>
      <c r="D1752" s="256"/>
      <c r="E1752" s="256"/>
      <c r="F1752" s="256"/>
      <c r="G1752" s="256"/>
      <c r="H1752" s="256"/>
      <c r="I1752" s="256"/>
      <c r="J1752" s="256"/>
      <c r="K1752" s="256"/>
      <c r="L1752" s="256"/>
      <c r="M1752" s="151"/>
      <c r="N1752" s="110"/>
      <c r="O1752" s="110"/>
    </row>
    <row r="1753" spans="2:15" ht="20.100000000000001" customHeight="1" x14ac:dyDescent="0.2">
      <c r="B1753" s="254" t="s">
        <v>148</v>
      </c>
      <c r="C1753" s="255"/>
      <c r="D1753" s="256" t="s">
        <v>138</v>
      </c>
      <c r="E1753" s="256"/>
      <c r="F1753" s="256"/>
      <c r="G1753" s="256"/>
      <c r="H1753" s="256"/>
      <c r="I1753" s="256"/>
      <c r="J1753" s="256"/>
      <c r="K1753" s="256"/>
      <c r="L1753" s="256"/>
      <c r="M1753" s="259"/>
    </row>
    <row r="1754" spans="2:15" ht="20.100000000000001" customHeight="1" thickBot="1" x14ac:dyDescent="0.25">
      <c r="B1754" s="257"/>
      <c r="C1754" s="258"/>
      <c r="D1754" s="263"/>
      <c r="E1754" s="263"/>
      <c r="F1754" s="263"/>
      <c r="G1754" s="263"/>
      <c r="H1754" s="263"/>
      <c r="I1754" s="263"/>
      <c r="J1754" s="263"/>
      <c r="K1754" s="263"/>
      <c r="L1754" s="263"/>
      <c r="M1754" s="264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127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</row>
    <row r="1825" spans="2:13" ht="20.100000000000001" customHeight="1" x14ac:dyDescent="0.2"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</row>
    <row r="1826" spans="2:13" ht="20.100000000000001" customHeight="1" x14ac:dyDescent="0.2"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</row>
    <row r="1827" spans="2:13" ht="20.100000000000001" customHeight="1" x14ac:dyDescent="0.2"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</row>
    <row r="1828" spans="2:13" ht="20.100000000000001" customHeight="1" x14ac:dyDescent="0.2"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</row>
    <row r="1829" spans="2:13" ht="20.100000000000001" customHeight="1" x14ac:dyDescent="0.2"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</row>
    <row r="1830" spans="2:13" ht="20.100000000000001" customHeight="1" x14ac:dyDescent="0.2"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</row>
    <row r="1831" spans="2:13" ht="20.100000000000001" customHeight="1" x14ac:dyDescent="0.2"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</row>
    <row r="1832" spans="2:13" ht="20.100000000000001" customHeight="1" x14ac:dyDescent="0.2"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</row>
    <row r="1833" spans="2:13" ht="20.100000000000001" customHeight="1" x14ac:dyDescent="0.2"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</row>
    <row r="1834" spans="2:13" ht="20.100000000000001" customHeight="1" x14ac:dyDescent="0.2"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</row>
    <row r="1835" spans="2:13" ht="20.100000000000001" customHeight="1" x14ac:dyDescent="0.2"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</row>
    <row r="1836" spans="2:13" ht="20.100000000000001" customHeight="1" x14ac:dyDescent="0.2"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</row>
    <row r="1837" spans="2:13" ht="20.100000000000001" customHeight="1" x14ac:dyDescent="0.2"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</row>
    <row r="1838" spans="2:13" ht="20.100000000000001" customHeight="1" x14ac:dyDescent="0.2"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</row>
    <row r="1839" spans="2:13" ht="20.100000000000001" customHeight="1" x14ac:dyDescent="0.2"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</row>
    <row r="1840" spans="2:13" ht="20.100000000000001" customHeight="1" x14ac:dyDescent="0.2"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</row>
    <row r="1841" spans="2:13" ht="20.100000000000001" customHeight="1" x14ac:dyDescent="0.2"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</row>
    <row r="1842" spans="2:13" ht="20.100000000000001" customHeight="1" x14ac:dyDescent="0.2"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</row>
    <row r="1843" spans="2:13" ht="20.100000000000001" customHeight="1" x14ac:dyDescent="0.2"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</row>
    <row r="1844" spans="2:13" ht="20.100000000000001" customHeight="1" x14ac:dyDescent="0.2"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</row>
    <row r="1845" spans="2:13" ht="20.100000000000001" customHeight="1" x14ac:dyDescent="0.2"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</row>
    <row r="1846" spans="2:13" ht="20.100000000000001" customHeight="1" x14ac:dyDescent="0.2"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</row>
    <row r="1847" spans="2:13" ht="20.100000000000001" customHeight="1" x14ac:dyDescent="0.2"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</row>
    <row r="1848" spans="2:13" ht="20.100000000000001" customHeight="1" x14ac:dyDescent="0.2"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</row>
    <row r="1849" spans="2:13" ht="20.100000000000001" customHeight="1" x14ac:dyDescent="0.2"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</row>
    <row r="1850" spans="2:13" ht="20.100000000000001" customHeight="1" x14ac:dyDescent="0.2"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</row>
    <row r="1851" spans="2:13" ht="20.100000000000001" customHeight="1" x14ac:dyDescent="0.2"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</row>
    <row r="1852" spans="2:13" ht="20.100000000000001" customHeight="1" x14ac:dyDescent="0.2"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</row>
    <row r="1853" spans="2:13" ht="20.100000000000001" customHeight="1" x14ac:dyDescent="0.2"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</row>
    <row r="1854" spans="2:13" ht="20.100000000000001" customHeight="1" x14ac:dyDescent="0.2"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</row>
    <row r="1855" spans="2:13" ht="20.100000000000001" customHeight="1" x14ac:dyDescent="0.2"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</row>
    <row r="1856" spans="2:13" ht="20.100000000000001" customHeight="1" x14ac:dyDescent="0.2"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</row>
    <row r="1857" spans="2:14" ht="20.100000000000001" customHeight="1" x14ac:dyDescent="0.2"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</row>
    <row r="1858" spans="2:14" ht="19.5" customHeight="1" x14ac:dyDescent="0.2"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</row>
    <row r="1859" spans="2:14" ht="20.100000000000001" customHeight="1" x14ac:dyDescent="0.2"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31"/>
    </row>
    <row r="1860" spans="2:14" ht="20.100000000000001" customHeight="1" x14ac:dyDescent="0.2"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31"/>
    </row>
    <row r="1861" spans="2:14" ht="20.100000000000001" customHeight="1" x14ac:dyDescent="0.2"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</row>
    <row r="1862" spans="2:14" ht="20.100000000000001" customHeight="1" x14ac:dyDescent="0.2"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</row>
    <row r="1863" spans="2:14" ht="20.100000000000001" customHeight="1" x14ac:dyDescent="0.2"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</row>
    <row r="1864" spans="2:14" ht="20.100000000000001" customHeight="1" x14ac:dyDescent="0.2"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</row>
    <row r="1865" spans="2:14" ht="20.100000000000001" customHeight="1" x14ac:dyDescent="0.2"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</row>
    <row r="1866" spans="2:14" ht="20.100000000000001" customHeight="1" x14ac:dyDescent="0.2"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</row>
    <row r="1867" spans="2:14" ht="20.100000000000001" customHeight="1" x14ac:dyDescent="0.2"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</row>
    <row r="1868" spans="2:14" ht="30" customHeight="1" x14ac:dyDescent="0.2"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</row>
    <row r="1869" spans="2:14" ht="30" customHeight="1" x14ac:dyDescent="0.2">
      <c r="B1869" s="124"/>
      <c r="C1869" s="124"/>
      <c r="D1869" s="124"/>
      <c r="E1869" s="124"/>
      <c r="F1869" s="124"/>
      <c r="G1869" s="124"/>
      <c r="H1869" s="124"/>
      <c r="I1869" s="124"/>
      <c r="J1869" s="124"/>
      <c r="K1869" s="124"/>
      <c r="L1869" s="124"/>
      <c r="M1869" s="124"/>
      <c r="N1869" s="82"/>
    </row>
    <row r="1870" spans="2:14" ht="30" customHeight="1" x14ac:dyDescent="0.2">
      <c r="B1870" s="125" t="s">
        <v>152</v>
      </c>
      <c r="C1870" s="125"/>
      <c r="D1870" s="125"/>
      <c r="E1870" s="125"/>
      <c r="F1870" s="125"/>
      <c r="G1870" s="125"/>
      <c r="H1870" s="125"/>
      <c r="I1870" s="125"/>
      <c r="J1870" s="125"/>
      <c r="K1870" s="125"/>
      <c r="L1870" s="125"/>
      <c r="M1870" s="125"/>
      <c r="N1870" s="83"/>
    </row>
    <row r="1871" spans="2:14" ht="30" customHeight="1" x14ac:dyDescent="0.2"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xmlns:xlrd2="http://schemas.microsoft.com/office/spreadsheetml/2017/richdata2" ref="B288:C301">
    <sortCondition descending="1" ref="C288:C301"/>
  </sortState>
  <mergeCells count="651"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091:H1091"/>
    <mergeCell ref="I1091:J1091"/>
    <mergeCell ref="C1090:D1090"/>
    <mergeCell ref="C1091:D1091"/>
    <mergeCell ref="E1091:F1091"/>
    <mergeCell ref="E1090:F1090"/>
    <mergeCell ref="G1090:H1090"/>
    <mergeCell ref="I1090:J1090"/>
    <mergeCell ref="C1107:D1107"/>
    <mergeCell ref="E1107:F1107"/>
    <mergeCell ref="G1107:H1107"/>
    <mergeCell ref="B1103:M1103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B838:J838"/>
    <mergeCell ref="C824:D824"/>
    <mergeCell ref="E824:F824"/>
    <mergeCell ref="E825:F825"/>
    <mergeCell ref="G825:H825"/>
    <mergeCell ref="C717:D717"/>
    <mergeCell ref="E717:F717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40:D840"/>
    <mergeCell ref="E840:F840"/>
    <mergeCell ref="I841:J841"/>
    <mergeCell ref="C841:D841"/>
    <mergeCell ref="E841:F841"/>
    <mergeCell ref="I715:J715"/>
    <mergeCell ref="C716:D716"/>
    <mergeCell ref="G716:H716"/>
    <mergeCell ref="I716:J716"/>
    <mergeCell ref="G715:H715"/>
    <mergeCell ref="E715:F715"/>
    <mergeCell ref="C715:D715"/>
    <mergeCell ref="E716:F716"/>
    <mergeCell ref="B713:J713"/>
    <mergeCell ref="C714:D714"/>
    <mergeCell ref="E714:F714"/>
    <mergeCell ref="I714:J714"/>
    <mergeCell ref="G714:H714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G840:H840"/>
    <mergeCell ref="I840:J840"/>
    <mergeCell ref="I839:J839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7:J717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B1197:H1197"/>
    <mergeCell ref="C1198:D1198"/>
    <mergeCell ref="E1198:F1198"/>
    <mergeCell ref="G1198:H1198"/>
    <mergeCell ref="I389:J389"/>
    <mergeCell ref="I481:J481"/>
    <mergeCell ref="E592:F592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1:H841"/>
    <mergeCell ref="G967:H967"/>
    <mergeCell ref="C967:D967"/>
    <mergeCell ref="E967:F967"/>
    <mergeCell ref="E965:F965"/>
    <mergeCell ref="G965:H965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045:B1046"/>
    <mergeCell ref="C1045:E1045"/>
    <mergeCell ref="G1089:H1089"/>
    <mergeCell ref="B1070:M1070"/>
    <mergeCell ref="B1088:J1088"/>
    <mergeCell ref="B730:H730"/>
    <mergeCell ref="I760:J760"/>
    <mergeCell ref="C760:D760"/>
    <mergeCell ref="I967:J967"/>
    <mergeCell ref="B947:H947"/>
    <mergeCell ref="B959:L959"/>
    <mergeCell ref="C951:D951"/>
    <mergeCell ref="C964:D964"/>
    <mergeCell ref="E964:F964"/>
    <mergeCell ref="C948:D948"/>
    <mergeCell ref="E948:F948"/>
    <mergeCell ref="G948:H948"/>
    <mergeCell ref="G964:H964"/>
    <mergeCell ref="I964:J964"/>
    <mergeCell ref="E951:F951"/>
    <mergeCell ref="G951:H951"/>
    <mergeCell ref="C950:D950"/>
    <mergeCell ref="E950:F950"/>
    <mergeCell ref="G950:H950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9:F1089"/>
    <mergeCell ref="E1109:F1109"/>
    <mergeCell ref="G1109:H1109"/>
    <mergeCell ref="E1132:F1132"/>
    <mergeCell ref="G1132:H1132"/>
    <mergeCell ref="B1131:J1131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3:J963"/>
    <mergeCell ref="C573:D573"/>
    <mergeCell ref="E573:F573"/>
    <mergeCell ref="G573:H573"/>
    <mergeCell ref="B572:H572"/>
    <mergeCell ref="G758:H758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C576:D576"/>
    <mergeCell ref="E576:F576"/>
    <mergeCell ref="G576:H576"/>
    <mergeCell ref="B584:L584"/>
    <mergeCell ref="B588:J588"/>
    <mergeCell ref="C589:D589"/>
    <mergeCell ref="C592:D592"/>
    <mergeCell ref="I592:J592"/>
    <mergeCell ref="B605:H605"/>
    <mergeCell ref="I605:N605"/>
    <mergeCell ref="C590:D590"/>
    <mergeCell ref="E590:F590"/>
    <mergeCell ref="G590:H590"/>
    <mergeCell ref="I590:J590"/>
    <mergeCell ref="C591:D591"/>
    <mergeCell ref="E591:F591"/>
    <mergeCell ref="G591:H591"/>
    <mergeCell ref="I591:J591"/>
    <mergeCell ref="I842:J842"/>
    <mergeCell ref="B790:M790"/>
    <mergeCell ref="C839:D839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G592:H592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195:M1195"/>
    <mergeCell ref="B1227:M1227"/>
    <mergeCell ref="B1289:M1289"/>
    <mergeCell ref="C1201:D1201"/>
    <mergeCell ref="E1201:F1201"/>
    <mergeCell ref="C1092:D1092"/>
    <mergeCell ref="E1092:F1092"/>
    <mergeCell ref="G1092:H1092"/>
    <mergeCell ref="I1092:J1092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9:J589"/>
    <mergeCell ref="E589:F589"/>
    <mergeCell ref="G589:H589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G733:H733"/>
    <mergeCell ref="C732:D732"/>
    <mergeCell ref="C920:E920"/>
    <mergeCell ref="F920:H920"/>
    <mergeCell ref="C885:D885"/>
    <mergeCell ref="E885:F885"/>
    <mergeCell ref="G883:H883"/>
    <mergeCell ref="G717:H717"/>
    <mergeCell ref="G731:H731"/>
    <mergeCell ref="C842:D842"/>
    <mergeCell ref="E842:F842"/>
    <mergeCell ref="G842:H842"/>
    <mergeCell ref="C826:D826"/>
    <mergeCell ref="E733:F733"/>
    <mergeCell ref="E732:F732"/>
    <mergeCell ref="G732:H732"/>
    <mergeCell ref="C733:D733"/>
    <mergeCell ref="E839:F839"/>
    <mergeCell ref="G839:H839"/>
    <mergeCell ref="G882:H882"/>
    <mergeCell ref="G859:H859"/>
    <mergeCell ref="C882:D882"/>
    <mergeCell ref="C857:D857"/>
    <mergeCell ref="E857:F857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B1167:M1167"/>
    <mergeCell ref="C966:D966"/>
    <mergeCell ref="I966:J966"/>
    <mergeCell ref="E966:F966"/>
    <mergeCell ref="G966:H966"/>
    <mergeCell ref="C965:D965"/>
    <mergeCell ref="E1106:F1106"/>
    <mergeCell ref="G1106:H1106"/>
    <mergeCell ref="C1076:D1076"/>
    <mergeCell ref="E1076:F1076"/>
    <mergeCell ref="G1076:H1076"/>
    <mergeCell ref="I1089:J1089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5:J965"/>
    <mergeCell ref="C1109:D1109"/>
    <mergeCell ref="C1089:D1089"/>
  </mergeCells>
  <phoneticPr fontId="3" type="noConversion"/>
  <conditionalFormatting sqref="C360 E360:H360 B891:L892 B893:K893 B894:L894 I1116:L1116 J1115:L1115 I1105:L1114">
    <cfRule type="cellIs" dxfId="120" priority="71" stopIfTrue="1" operator="lessThanOrEqual">
      <formula>0</formula>
    </cfRule>
    <cfRule type="cellIs" dxfId="119" priority="72" stopIfTrue="1" operator="greaterThanOrEqual">
      <formula>0</formula>
    </cfRule>
  </conditionalFormatting>
  <conditionalFormatting sqref="C422 E422:H422">
    <cfRule type="cellIs" dxfId="118" priority="63" stopIfTrue="1" operator="lessThanOrEqual">
      <formula>0</formula>
    </cfRule>
    <cfRule type="cellIs" dxfId="117" priority="64" stopIfTrue="1" operator="greaterThanOrEqual">
      <formula>0</formula>
    </cfRule>
  </conditionalFormatting>
  <conditionalFormatting sqref="C576 E576 G576">
    <cfRule type="cellIs" dxfId="116" priority="55" stopIfTrue="1" operator="lessThanOrEqual">
      <formula>0</formula>
    </cfRule>
    <cfRule type="cellIs" dxfId="115" priority="56" stopIfTrue="1" operator="greaterThanOrEqual">
      <formula>0</formula>
    </cfRule>
  </conditionalFormatting>
  <conditionalFormatting sqref="C609 E609:H609">
    <cfRule type="cellIs" dxfId="114" priority="51" stopIfTrue="1" operator="lessThanOrEqual">
      <formula>0</formula>
    </cfRule>
    <cfRule type="cellIs" dxfId="113" priority="52" stopIfTrue="1" operator="greaterThanOrEqual">
      <formula>0</formula>
    </cfRule>
  </conditionalFormatting>
  <conditionalFormatting sqref="C701 E701:H701">
    <cfRule type="cellIs" dxfId="112" priority="47" stopIfTrue="1" operator="lessThanOrEqual">
      <formula>0</formula>
    </cfRule>
    <cfRule type="cellIs" dxfId="111" priority="48" stopIfTrue="1" operator="greaterThanOrEqual">
      <formula>0</formula>
    </cfRule>
  </conditionalFormatting>
  <conditionalFormatting sqref="C734 E734:H734">
    <cfRule type="cellIs" dxfId="110" priority="43" stopIfTrue="1" operator="lessThanOrEqual">
      <formula>0</formula>
    </cfRule>
    <cfRule type="cellIs" dxfId="109" priority="44" stopIfTrue="1" operator="greaterThanOrEqual">
      <formula>0</formula>
    </cfRule>
  </conditionalFormatting>
  <conditionalFormatting sqref="C826 E826 G826">
    <cfRule type="cellIs" dxfId="108" priority="39" stopIfTrue="1" operator="lessThanOrEqual">
      <formula>0</formula>
    </cfRule>
    <cfRule type="cellIs" dxfId="107" priority="40" stopIfTrue="1" operator="greaterThanOrEqual">
      <formula>0</formula>
    </cfRule>
  </conditionalFormatting>
  <conditionalFormatting sqref="C859 E859 G859">
    <cfRule type="cellIs" dxfId="106" priority="35" stopIfTrue="1" operator="lessThanOrEqual">
      <formula>0</formula>
    </cfRule>
    <cfRule type="cellIs" dxfId="105" priority="36" stopIfTrue="1" operator="greaterThanOrEqual">
      <formula>0</formula>
    </cfRule>
  </conditionalFormatting>
  <conditionalFormatting sqref="C951 E951 G951">
    <cfRule type="cellIs" dxfId="104" priority="31" stopIfTrue="1" operator="lessThanOrEqual">
      <formula>0</formula>
    </cfRule>
    <cfRule type="cellIs" dxfId="103" priority="32" stopIfTrue="1" operator="greaterThanOrEqual">
      <formula>0</formula>
    </cfRule>
  </conditionalFormatting>
  <conditionalFormatting sqref="C984 E984 G984">
    <cfRule type="cellIs" dxfId="102" priority="27" stopIfTrue="1" operator="lessThanOrEqual">
      <formula>0</formula>
    </cfRule>
    <cfRule type="cellIs" dxfId="101" priority="28" stopIfTrue="1" operator="greaterThanOrEqual">
      <formula>0</formula>
    </cfRule>
  </conditionalFormatting>
  <conditionalFormatting sqref="C1076 E1076 G1076">
    <cfRule type="cellIs" dxfId="100" priority="23" stopIfTrue="1" operator="lessThanOrEqual">
      <formula>0</formula>
    </cfRule>
    <cfRule type="cellIs" dxfId="99" priority="24" stopIfTrue="1" operator="greaterThanOrEqual">
      <formula>0</formula>
    </cfRule>
  </conditionalFormatting>
  <conditionalFormatting sqref="C1109 E1109 G1109">
    <cfRule type="cellIs" dxfId="98" priority="19" stopIfTrue="1" operator="lessThanOrEqual">
      <formula>0</formula>
    </cfRule>
    <cfRule type="cellIs" dxfId="97" priority="20" stopIfTrue="1" operator="greaterThanOrEqual">
      <formula>0</formula>
    </cfRule>
  </conditionalFormatting>
  <conditionalFormatting sqref="C1201 E1201 G1201">
    <cfRule type="cellIs" dxfId="96" priority="15" stopIfTrue="1" operator="lessThanOrEqual">
      <formula>0</formula>
    </cfRule>
    <cfRule type="cellIs" dxfId="95" priority="16" stopIfTrue="1" operator="greaterThanOrEqual">
      <formula>0</formula>
    </cfRule>
  </conditionalFormatting>
  <conditionalFormatting sqref="C1233 E1233:H1233">
    <cfRule type="cellIs" dxfId="94" priority="11" stopIfTrue="1" operator="lessThanOrEqual">
      <formula>0</formula>
    </cfRule>
    <cfRule type="cellIs" dxfId="93" priority="12" stopIfTrue="1" operator="greaterThanOrEqual">
      <formula>0</formula>
    </cfRule>
  </conditionalFormatting>
  <conditionalFormatting sqref="C1325 E1325 G1325">
    <cfRule type="cellIs" dxfId="92" priority="7" stopIfTrue="1" operator="lessThanOrEqual">
      <formula>0</formula>
    </cfRule>
    <cfRule type="cellIs" dxfId="91" priority="8" stopIfTrue="1" operator="greaterThanOrEqual">
      <formula>0</formula>
    </cfRule>
  </conditionalFormatting>
  <conditionalFormatting sqref="C1357 E1357:H1357">
    <cfRule type="cellIs" dxfId="90" priority="3" stopIfTrue="1" operator="lessThanOrEqual">
      <formula>0</formula>
    </cfRule>
    <cfRule type="cellIs" dxfId="89" priority="4" stopIfTrue="1" operator="greaterThanOrEqual">
      <formula>0</formula>
    </cfRule>
  </conditionalFormatting>
  <conditionalFormatting sqref="C702:E708 I702:L708">
    <cfRule type="cellIs" dxfId="88" priority="263" stopIfTrue="1" operator="lessThanOrEqual">
      <formula>0</formula>
    </cfRule>
    <cfRule type="cellIs" dxfId="87" priority="264" stopIfTrue="1" operator="greaterThanOrEqual">
      <formula>0</formula>
    </cfRule>
  </conditionalFormatting>
  <conditionalFormatting sqref="C827:E833">
    <cfRule type="cellIs" dxfId="86" priority="291" stopIfTrue="1" operator="lessThanOrEqual">
      <formula>0</formula>
    </cfRule>
    <cfRule type="cellIs" dxfId="85" priority="292" stopIfTrue="1" operator="greaterThanOrEqual">
      <formula>0</formula>
    </cfRule>
  </conditionalFormatting>
  <conditionalFormatting sqref="C860:E866">
    <cfRule type="cellIs" dxfId="84" priority="285" stopIfTrue="1" operator="lessThanOrEqual">
      <formula>0</formula>
    </cfRule>
    <cfRule type="cellIs" dxfId="83" priority="286" stopIfTrue="1" operator="greaterThanOrEqual">
      <formula>0</formula>
    </cfRule>
  </conditionalFormatting>
  <conditionalFormatting sqref="C886:E890 I886:L890">
    <cfRule type="cellIs" dxfId="82" priority="279" stopIfTrue="1" operator="lessThanOrEqual">
      <formula>0</formula>
    </cfRule>
    <cfRule type="cellIs" dxfId="81" priority="280" stopIfTrue="1" operator="greaterThanOrEqual">
      <formula>0</formula>
    </cfRule>
  </conditionalFormatting>
  <conditionalFormatting sqref="C952:E958">
    <cfRule type="cellIs" dxfId="80" priority="345" stopIfTrue="1" operator="lessThanOrEqual">
      <formula>0</formula>
    </cfRule>
    <cfRule type="cellIs" dxfId="79" priority="346" stopIfTrue="1" operator="greaterThanOrEqual">
      <formula>0</formula>
    </cfRule>
  </conditionalFormatting>
  <conditionalFormatting sqref="C985:E991">
    <cfRule type="cellIs" dxfId="78" priority="331" stopIfTrue="1" operator="lessThanOrEqual">
      <formula>0</formula>
    </cfRule>
    <cfRule type="cellIs" dxfId="77" priority="332" stopIfTrue="1" operator="greaterThanOrEqual">
      <formula>0</formula>
    </cfRule>
  </conditionalFormatting>
  <conditionalFormatting sqref="C1110:E1116">
    <cfRule type="cellIs" dxfId="76" priority="323" stopIfTrue="1" operator="lessThanOrEqual">
      <formula>0</formula>
    </cfRule>
    <cfRule type="cellIs" dxfId="75" priority="324" stopIfTrue="1" operator="greaterThanOrEqual">
      <formula>0</formula>
    </cfRule>
  </conditionalFormatting>
  <conditionalFormatting sqref="C361:H369 C380:L385 C410:L414 C415:K415 M415 C477:K477 M477">
    <cfRule type="cellIs" dxfId="74" priority="449" stopIfTrue="1" operator="lessThanOrEqual">
      <formula>0</formula>
    </cfRule>
    <cfRule type="cellIs" dxfId="73" priority="450" stopIfTrue="1" operator="greaterThanOrEqual">
      <formula>0</formula>
    </cfRule>
  </conditionalFormatting>
  <conditionalFormatting sqref="C423:H431">
    <cfRule type="cellIs" dxfId="72" priority="393" stopIfTrue="1" operator="lessThanOrEqual">
      <formula>0</formula>
    </cfRule>
    <cfRule type="cellIs" dxfId="71" priority="394" stopIfTrue="1" operator="greaterThanOrEqual">
      <formula>0</formula>
    </cfRule>
  </conditionalFormatting>
  <conditionalFormatting sqref="C610:H618">
    <cfRule type="cellIs" dxfId="70" priority="265" stopIfTrue="1" operator="lessThanOrEqual">
      <formula>0</formula>
    </cfRule>
    <cfRule type="cellIs" dxfId="69" priority="266" stopIfTrue="1" operator="greaterThanOrEqual">
      <formula>0</formula>
    </cfRule>
  </conditionalFormatting>
  <conditionalFormatting sqref="C735:H743">
    <cfRule type="cellIs" dxfId="68" priority="251" stopIfTrue="1" operator="lessThanOrEqual">
      <formula>0</formula>
    </cfRule>
    <cfRule type="cellIs" dxfId="67" priority="252" stopIfTrue="1" operator="greaterThanOrEqual">
      <formula>0</formula>
    </cfRule>
  </conditionalFormatting>
  <conditionalFormatting sqref="C1234:H1242">
    <cfRule type="cellIs" dxfId="66" priority="179" stopIfTrue="1" operator="lessThanOrEqual">
      <formula>0</formula>
    </cfRule>
    <cfRule type="cellIs" dxfId="65" priority="180" stopIfTrue="1" operator="greaterThanOrEqual">
      <formula>0</formula>
    </cfRule>
  </conditionalFormatting>
  <conditionalFormatting sqref="C1358:H1366">
    <cfRule type="cellIs" dxfId="64" priority="171" stopIfTrue="1" operator="lessThanOrEqual">
      <formula>0</formula>
    </cfRule>
    <cfRule type="cellIs" dxfId="63" priority="172" stopIfTrue="1" operator="greaterThanOrEqual">
      <formula>0</formula>
    </cfRule>
  </conditionalFormatting>
  <conditionalFormatting sqref="C390:J391">
    <cfRule type="cellIs" dxfId="62" priority="67" stopIfTrue="1" operator="lessThanOrEqual">
      <formula>0</formula>
    </cfRule>
    <cfRule type="cellIs" dxfId="61" priority="68" stopIfTrue="1" operator="greaterThanOrEqual">
      <formula>0</formula>
    </cfRule>
  </conditionalFormatting>
  <conditionalFormatting sqref="C482:J483">
    <cfRule type="cellIs" dxfId="60" priority="59" stopIfTrue="1" operator="lessThanOrEqual">
      <formula>0</formula>
    </cfRule>
    <cfRule type="cellIs" dxfId="59" priority="60" stopIfTrue="1" operator="greaterThanOrEqual">
      <formula>0</formula>
    </cfRule>
  </conditionalFormatting>
  <conditionalFormatting sqref="C592:J593">
    <cfRule type="cellIs" dxfId="58" priority="53" stopIfTrue="1" operator="lessThanOrEqual">
      <formula>0</formula>
    </cfRule>
    <cfRule type="cellIs" dxfId="57" priority="54" stopIfTrue="1" operator="greaterThanOrEqual">
      <formula>0</formula>
    </cfRule>
  </conditionalFormatting>
  <conditionalFormatting sqref="C635:J636">
    <cfRule type="cellIs" dxfId="56" priority="49" stopIfTrue="1" operator="lessThanOrEqual">
      <formula>0</formula>
    </cfRule>
    <cfRule type="cellIs" dxfId="55" priority="50" stopIfTrue="1" operator="greaterThanOrEqual">
      <formula>0</formula>
    </cfRule>
  </conditionalFormatting>
  <conditionalFormatting sqref="C717:J718">
    <cfRule type="cellIs" dxfId="54" priority="45" stopIfTrue="1" operator="lessThanOrEqual">
      <formula>0</formula>
    </cfRule>
    <cfRule type="cellIs" dxfId="53" priority="46" stopIfTrue="1" operator="greaterThanOrEqual">
      <formula>0</formula>
    </cfRule>
  </conditionalFormatting>
  <conditionalFormatting sqref="C760:J761">
    <cfRule type="cellIs" dxfId="52" priority="41" stopIfTrue="1" operator="lessThanOrEqual">
      <formula>0</formula>
    </cfRule>
    <cfRule type="cellIs" dxfId="51" priority="42" stopIfTrue="1" operator="greaterThanOrEqual">
      <formula>0</formula>
    </cfRule>
  </conditionalFormatting>
  <conditionalFormatting sqref="C842:J842">
    <cfRule type="cellIs" dxfId="50" priority="37" stopIfTrue="1" operator="lessThanOrEqual">
      <formula>0</formula>
    </cfRule>
    <cfRule type="cellIs" dxfId="49" priority="38" stopIfTrue="1" operator="greaterThanOrEqual">
      <formula>0</formula>
    </cfRule>
  </conditionalFormatting>
  <conditionalFormatting sqref="C885:J885">
    <cfRule type="cellIs" dxfId="48" priority="33" stopIfTrue="1" operator="lessThanOrEqual">
      <formula>0</formula>
    </cfRule>
    <cfRule type="cellIs" dxfId="47" priority="34" stopIfTrue="1" operator="greaterThanOrEqual">
      <formula>0</formula>
    </cfRule>
  </conditionalFormatting>
  <conditionalFormatting sqref="C967:J967">
    <cfRule type="cellIs" dxfId="46" priority="29" stopIfTrue="1" operator="lessThanOrEqual">
      <formula>0</formula>
    </cfRule>
    <cfRule type="cellIs" dxfId="45" priority="30" stopIfTrue="1" operator="greaterThanOrEqual">
      <formula>0</formula>
    </cfRule>
  </conditionalFormatting>
  <conditionalFormatting sqref="C1010:J1010">
    <cfRule type="cellIs" dxfId="44" priority="25" stopIfTrue="1" operator="lessThanOrEqual">
      <formula>0</formula>
    </cfRule>
    <cfRule type="cellIs" dxfId="43" priority="26" stopIfTrue="1" operator="greaterThanOrEqual">
      <formula>0</formula>
    </cfRule>
  </conditionalFormatting>
  <conditionalFormatting sqref="C1092:J1092">
    <cfRule type="cellIs" dxfId="42" priority="21" stopIfTrue="1" operator="lessThanOrEqual">
      <formula>0</formula>
    </cfRule>
    <cfRule type="cellIs" dxfId="41" priority="22" stopIfTrue="1" operator="greaterThanOrEqual">
      <formula>0</formula>
    </cfRule>
  </conditionalFormatting>
  <conditionalFormatting sqref="C1135:J1135">
    <cfRule type="cellIs" dxfId="40" priority="17" stopIfTrue="1" operator="lessThanOrEqual">
      <formula>0</formula>
    </cfRule>
    <cfRule type="cellIs" dxfId="39" priority="18" stopIfTrue="1" operator="greaterThanOrEqual">
      <formula>0</formula>
    </cfRule>
  </conditionalFormatting>
  <conditionalFormatting sqref="C1216:J1216">
    <cfRule type="cellIs" dxfId="38" priority="13" stopIfTrue="1" operator="lessThanOrEqual">
      <formula>0</formula>
    </cfRule>
    <cfRule type="cellIs" dxfId="37" priority="14" stopIfTrue="1" operator="greaterThanOrEqual">
      <formula>0</formula>
    </cfRule>
  </conditionalFormatting>
  <conditionalFormatting sqref="C1259:J1260">
    <cfRule type="cellIs" dxfId="36" priority="9" stopIfTrue="1" operator="lessThanOrEqual">
      <formula>0</formula>
    </cfRule>
    <cfRule type="cellIs" dxfId="35" priority="10" stopIfTrue="1" operator="greaterThanOrEqual">
      <formula>0</formula>
    </cfRule>
  </conditionalFormatting>
  <conditionalFormatting sqref="C1340:J1340">
    <cfRule type="cellIs" dxfId="34" priority="5" stopIfTrue="1" operator="lessThanOrEqual">
      <formula>0</formula>
    </cfRule>
    <cfRule type="cellIs" dxfId="33" priority="6" stopIfTrue="1" operator="greaterThanOrEqual">
      <formula>0</formula>
    </cfRule>
  </conditionalFormatting>
  <conditionalFormatting sqref="C1383:J1384">
    <cfRule type="cellIs" dxfId="32" priority="1" stopIfTrue="1" operator="lessThanOrEqual">
      <formula>0</formula>
    </cfRule>
    <cfRule type="cellIs" dxfId="31" priority="2" stopIfTrue="1" operator="greaterThanOrEqual">
      <formula>0</formula>
    </cfRule>
  </conditionalFormatting>
  <conditionalFormatting sqref="C375:L378">
    <cfRule type="cellIs" dxfId="30" priority="69" stopIfTrue="1" operator="lessThanOrEqual">
      <formula>0</formula>
    </cfRule>
    <cfRule type="cellIs" dxfId="29" priority="70" stopIfTrue="1" operator="greaterThanOrEqual">
      <formula>0</formula>
    </cfRule>
  </conditionalFormatting>
  <conditionalFormatting sqref="C405:L407">
    <cfRule type="cellIs" dxfId="28" priority="65" stopIfTrue="1" operator="lessThanOrEqual">
      <formula>0</formula>
    </cfRule>
    <cfRule type="cellIs" dxfId="27" priority="66" stopIfTrue="1" operator="greaterThanOrEqual">
      <formula>0</formula>
    </cfRule>
  </conditionalFormatting>
  <conditionalFormatting sqref="C448:L451">
    <cfRule type="cellIs" dxfId="26" priority="61" stopIfTrue="1" operator="lessThanOrEqual">
      <formula>0</formula>
    </cfRule>
    <cfRule type="cellIs" dxfId="25" priority="62" stopIfTrue="1" operator="greaterThanOrEqual">
      <formula>0</formula>
    </cfRule>
  </conditionalFormatting>
  <conditionalFormatting sqref="C453:L476 C513:L537">
    <cfRule type="cellIs" dxfId="24" priority="183" stopIfTrue="1" operator="lessThanOrEqual">
      <formula>0</formula>
    </cfRule>
    <cfRule type="cellIs" dxfId="23" priority="184" stopIfTrue="1" operator="greaterThanOrEqual">
      <formula>0</formula>
    </cfRule>
  </conditionalFormatting>
  <conditionalFormatting sqref="C508:L510">
    <cfRule type="cellIs" dxfId="22" priority="57" stopIfTrue="1" operator="lessThanOrEqual">
      <formula>0</formula>
    </cfRule>
    <cfRule type="cellIs" dxfId="21" priority="58" stopIfTrue="1" operator="greaterThanOrEqual">
      <formula>0</formula>
    </cfRule>
  </conditionalFormatting>
  <conditionalFormatting sqref="G1419:G1432">
    <cfRule type="cellIs" dxfId="20" priority="147" operator="greaterThanOrEqual">
      <formula>0</formula>
    </cfRule>
    <cfRule type="cellIs" dxfId="19" priority="148" stopIfTrue="1" operator="lessThanOrEqual">
      <formula>0</formula>
    </cfRule>
    <cfRule type="cellIs" dxfId="18" priority="149" stopIfTrue="1" operator="greaterThanOrEqual">
      <formula>0</formula>
    </cfRule>
  </conditionalFormatting>
  <conditionalFormatting sqref="I572:L583 C577:E583">
    <cfRule type="cellIs" dxfId="17" priority="309" stopIfTrue="1" operator="lessThanOrEqual">
      <formula>0</formula>
    </cfRule>
    <cfRule type="cellIs" dxfId="16" priority="310" stopIfTrue="1" operator="greaterThanOrEqual">
      <formula>0</formula>
    </cfRule>
  </conditionalFormatting>
  <conditionalFormatting sqref="I822:L833">
    <cfRule type="cellIs" dxfId="15" priority="223" stopIfTrue="1" operator="lessThanOrEqual">
      <formula>0</formula>
    </cfRule>
    <cfRule type="cellIs" dxfId="14" priority="224" stopIfTrue="1" operator="greaterThanOrEqual">
      <formula>0</formula>
    </cfRule>
  </conditionalFormatting>
  <conditionalFormatting sqref="I855:L866">
    <cfRule type="cellIs" dxfId="13" priority="221" stopIfTrue="1" operator="lessThanOrEqual">
      <formula>0</formula>
    </cfRule>
    <cfRule type="cellIs" dxfId="12" priority="222" stopIfTrue="1" operator="greaterThanOrEqual">
      <formula>0</formula>
    </cfRule>
  </conditionalFormatting>
  <conditionalFormatting sqref="I947:L958">
    <cfRule type="cellIs" dxfId="11" priority="219" stopIfTrue="1" operator="lessThanOrEqual">
      <formula>0</formula>
    </cfRule>
    <cfRule type="cellIs" dxfId="10" priority="220" stopIfTrue="1" operator="greaterThanOrEqual">
      <formula>0</formula>
    </cfRule>
  </conditionalFormatting>
  <conditionalFormatting sqref="I980:L991">
    <cfRule type="cellIs" dxfId="9" priority="217" stopIfTrue="1" operator="lessThanOrEqual">
      <formula>0</formula>
    </cfRule>
    <cfRule type="cellIs" dxfId="8" priority="218" stopIfTrue="1" operator="greaterThanOrEqual">
      <formula>0</formula>
    </cfRule>
  </conditionalFormatting>
  <conditionalFormatting sqref="I1072:L1076">
    <cfRule type="cellIs" dxfId="7" priority="215" stopIfTrue="1" operator="lessThanOrEqual">
      <formula>0</formula>
    </cfRule>
    <cfRule type="cellIs" dxfId="6" priority="216" stopIfTrue="1" operator="greaterThanOrEqual">
      <formula>0</formula>
    </cfRule>
  </conditionalFormatting>
  <conditionalFormatting sqref="I1197:L1201">
    <cfRule type="cellIs" dxfId="5" priority="211" stopIfTrue="1" operator="lessThanOrEqual">
      <formula>0</formula>
    </cfRule>
    <cfRule type="cellIs" dxfId="4" priority="212" stopIfTrue="1" operator="greater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JUNIO 2024</vt:lpstr>
      <vt:lpstr>'JUNIO 2024'!Área_de_impresión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2024-07-15T07:49:34Z</cp:lastPrinted>
  <dcterms:created xsi:type="dcterms:W3CDTF">2011-10-19T11:12:35Z</dcterms:created>
  <dcterms:modified xsi:type="dcterms:W3CDTF">2024-07-18T06:55:59Z</dcterms:modified>
</cp:coreProperties>
</file>